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/>
  <mc:AlternateContent xmlns:mc="http://schemas.openxmlformats.org/markup-compatibility/2006">
    <mc:Choice Requires="x15">
      <x15ac:absPath xmlns:x15ac="http://schemas.microsoft.com/office/spreadsheetml/2010/11/ac" url="\\filer\RedirectionFolder\Teachers\ester.trcalova\Desktop\"/>
    </mc:Choice>
  </mc:AlternateContent>
  <xr:revisionPtr revIDLastSave="0" documentId="8_{841B4D0F-4CDB-4DD6-8ED0-719D52BF9154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2019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AC5" i="1"/>
  <c r="M5" i="1"/>
  <c r="Y5" i="1"/>
  <c r="G6" i="1"/>
  <c r="G9" i="1"/>
  <c r="AB9" i="1"/>
  <c r="M6" i="1"/>
  <c r="AC6" i="1"/>
  <c r="Y6" i="1"/>
  <c r="G7" i="1"/>
  <c r="Y7" i="1"/>
  <c r="AC7" i="1"/>
  <c r="M8" i="1"/>
  <c r="AC8" i="1"/>
  <c r="Y8" i="1"/>
  <c r="M9" i="1"/>
  <c r="S9" i="1"/>
  <c r="Y9" i="1"/>
  <c r="G11" i="1"/>
  <c r="Y11" i="1"/>
  <c r="Y15" i="1"/>
  <c r="AC11" i="1"/>
  <c r="G12" i="1"/>
  <c r="AC12" i="1"/>
  <c r="M12" i="1"/>
  <c r="M13" i="1"/>
  <c r="Y13" i="1"/>
  <c r="AC13" i="1"/>
  <c r="G15" i="1"/>
  <c r="AB15" i="1"/>
  <c r="M15" i="1"/>
  <c r="S15" i="1"/>
  <c r="G21" i="1"/>
  <c r="AC21" i="1"/>
  <c r="G22" i="1"/>
  <c r="AC22" i="1"/>
  <c r="M22" i="1"/>
  <c r="G23" i="1"/>
  <c r="M23" i="1"/>
  <c r="M25" i="1"/>
  <c r="AC23" i="1"/>
  <c r="G25" i="1"/>
  <c r="AB25" i="1"/>
  <c r="Y25" i="1"/>
  <c r="G27" i="1"/>
  <c r="G31" i="1"/>
  <c r="AB31" i="1"/>
  <c r="M27" i="1"/>
  <c r="M31" i="1"/>
  <c r="Y27" i="1"/>
  <c r="AC27" i="1"/>
  <c r="G28" i="1"/>
  <c r="M28" i="1"/>
  <c r="Y28" i="1"/>
  <c r="AC28" i="1"/>
  <c r="G29" i="1"/>
  <c r="AC29" i="1"/>
  <c r="Y29" i="1"/>
  <c r="S31" i="1"/>
  <c r="Y31" i="1"/>
  <c r="G33" i="1"/>
  <c r="M33" i="1"/>
  <c r="AC33" i="1"/>
  <c r="G34" i="1"/>
  <c r="M34" i="1"/>
  <c r="AC34" i="1"/>
  <c r="M35" i="1"/>
  <c r="Y35" i="1"/>
  <c r="Y36" i="1"/>
  <c r="AC35" i="1"/>
  <c r="G36" i="1"/>
  <c r="M36" i="1"/>
  <c r="S36" i="1"/>
  <c r="G42" i="1"/>
  <c r="M42" i="1"/>
  <c r="AC42" i="1"/>
  <c r="G43" i="1"/>
  <c r="M43" i="1"/>
  <c r="AC43" i="1"/>
  <c r="M44" i="1"/>
  <c r="G46" i="1"/>
  <c r="M46" i="1"/>
  <c r="AB46" i="1"/>
  <c r="S46" i="1"/>
  <c r="Y46" i="1"/>
  <c r="AB36" i="1"/>
</calcChain>
</file>

<file path=xl/sharedStrings.xml><?xml version="1.0" encoding="utf-8"?>
<sst xmlns="http://schemas.openxmlformats.org/spreadsheetml/2006/main" count="66" uniqueCount="47">
  <si>
    <t>Výsledky závodů v rámci KKR Vysočina - 2019</t>
  </si>
  <si>
    <t>Družstvo</t>
  </si>
  <si>
    <t>Jméno a příjmení</t>
  </si>
  <si>
    <t>13.4. - ZÁBORNÁ</t>
  </si>
  <si>
    <t>25.5. - MORAVSKÉ BUDĚJOVICE</t>
  </si>
  <si>
    <t>14.9. - LUKA NAD JIHLAVOU</t>
  </si>
  <si>
    <t>20.10. - JIHLAVA</t>
  </si>
  <si>
    <t>S</t>
  </si>
  <si>
    <t>P</t>
  </si>
  <si>
    <t>O</t>
  </si>
  <si>
    <t>Celkem</t>
  </si>
  <si>
    <t>Pořadí</t>
  </si>
  <si>
    <t>Jihlava</t>
  </si>
  <si>
    <t>Miroslav FIANTOK</t>
  </si>
  <si>
    <t>Lubomíra ŠEVČÍKOVÁ</t>
  </si>
  <si>
    <t>Josef RYCHNOVSKÝ</t>
  </si>
  <si>
    <t>Lenka CHÁBOVÁ</t>
  </si>
  <si>
    <t>Luka nad Jihlavou</t>
  </si>
  <si>
    <t>Martin KYTNAR</t>
  </si>
  <si>
    <t>Václav ZAVADIL</t>
  </si>
  <si>
    <t>Stanislav ŠLEJTR</t>
  </si>
  <si>
    <t>Božena Šprynarová</t>
  </si>
  <si>
    <t>Strmilov</t>
  </si>
  <si>
    <t>Lucie ZAVORALOVÁ</t>
  </si>
  <si>
    <t>Kristýna HRUBCOVÁ</t>
  </si>
  <si>
    <t>Jiří HOJEK</t>
  </si>
  <si>
    <t>Jana MACÁKOVÁ</t>
  </si>
  <si>
    <t>Záborná</t>
  </si>
  <si>
    <t>Jaromír VLČEK</t>
  </si>
  <si>
    <t>Vladimír VESELÝ</t>
  </si>
  <si>
    <t>Oldřich DVOŘÁK</t>
  </si>
  <si>
    <t>Miroslav VANĚK</t>
  </si>
  <si>
    <t>FM-DOG Jihlava</t>
  </si>
  <si>
    <t>Eva KREBSOVÁ</t>
  </si>
  <si>
    <t>Petr AUGUSTA</t>
  </si>
  <si>
    <t>Irena HODAČOVÁ</t>
  </si>
  <si>
    <t>Moravské Budějovice</t>
  </si>
  <si>
    <t>Monika SLAVÍČKOVÁ</t>
  </si>
  <si>
    <t>Petr ŠŤASTNÝ</t>
  </si>
  <si>
    <t>Lukáš FRYAUF</t>
  </si>
  <si>
    <t>Legenda :</t>
  </si>
  <si>
    <t>Kategorie ZVV1</t>
  </si>
  <si>
    <t>Kategorie ZVV2</t>
  </si>
  <si>
    <t>Kategorie ZZO1</t>
  </si>
  <si>
    <t>Výsledek započítávaný do výsledků družstva</t>
  </si>
  <si>
    <t>Celkový počet bodů družstva za závod</t>
  </si>
  <si>
    <t>Celkový počet bodů družstva(nejlepší tři závody)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</si>
</sst>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  <charset val="238"/>
    </font>
    <font>
      <b/>
      <u/>
      <sz val="18"/>
      <name val="Arial"/>
      <family val="2"/>
      <charset val="238"/>
    </font>
    <font>
      <b/>
      <sz val="12"/>
      <name val="Comic Sans MS"/>
      <family val="4"/>
      <charset val="238"/>
    </font>
    <font>
      <b/>
      <sz val="10"/>
      <name val="Comic Sans MS"/>
      <family val="4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43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4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53"/>
      </patternFill>
    </fill>
    <fill>
      <patternFill patternType="solid">
        <fgColor indexed="12"/>
        <bgColor indexed="39"/>
      </patternFill>
    </fill>
    <fill>
      <patternFill patternType="solid">
        <fgColor indexed="17"/>
        <bgColor indexed="21"/>
      </patternFill>
    </fill>
    <fill>
      <patternFill patternType="solid">
        <fgColor indexed="13"/>
        <bgColor indexed="34"/>
      </patternFill>
    </fill>
    <fill>
      <patternFill patternType="solid">
        <fgColor indexed="20"/>
        <bgColor indexed="36"/>
      </patternFill>
    </fill>
    <fill>
      <patternFill patternType="solid">
        <fgColor indexed="43"/>
        <bgColor indexed="13"/>
      </patternFill>
    </fill>
    <fill>
      <patternFill patternType="solid">
        <fgColor indexed="53"/>
        <bgColor indexed="10"/>
      </patternFill>
    </fill>
    <fill>
      <patternFill patternType="solid">
        <fgColor indexed="36"/>
        <bgColor indexed="20"/>
      </patternFill>
    </fill>
    <fill>
      <patternFill patternType="solid">
        <fgColor indexed="22"/>
        <bgColor indexed="31"/>
      </patternFill>
    </fill>
    <fill>
      <patternFill patternType="solid">
        <fgColor rgb="FF0070C0"/>
        <bgColor indexed="39"/>
      </patternFill>
    </fill>
    <fill>
      <patternFill patternType="solid">
        <fgColor rgb="FF00B050"/>
        <bgColor indexed="17"/>
      </patternFill>
    </fill>
  </fills>
  <borders count="10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NumberFormat="1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0" borderId="40" xfId="0" applyNumberFormat="1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6" fillId="3" borderId="47" xfId="0" applyFont="1" applyFill="1" applyBorder="1" applyAlignment="1">
      <alignment horizontal="center"/>
    </xf>
    <xf numFmtId="0" fontId="13" fillId="2" borderId="48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2" borderId="46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15" fillId="2" borderId="43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0" fontId="13" fillId="0" borderId="55" xfId="0" applyFont="1" applyFill="1" applyBorder="1" applyAlignment="1">
      <alignment horizontal="center"/>
    </xf>
    <xf numFmtId="0" fontId="12" fillId="0" borderId="56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3" fillId="0" borderId="57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5" fillId="0" borderId="5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5" fillId="0" borderId="55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5" fillId="0" borderId="46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44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4" fillId="0" borderId="56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4" fillId="0" borderId="0" xfId="0" applyFont="1" applyBorder="1" applyAlignment="1"/>
    <xf numFmtId="0" fontId="16" fillId="0" borderId="0" xfId="0" applyFont="1"/>
    <xf numFmtId="0" fontId="4" fillId="4" borderId="0" xfId="0" applyFont="1" applyFill="1" applyBorder="1" applyAlignment="1"/>
    <xf numFmtId="0" fontId="17" fillId="5" borderId="0" xfId="0" applyFont="1" applyFill="1" applyBorder="1" applyAlignment="1"/>
    <xf numFmtId="0" fontId="12" fillId="0" borderId="0" xfId="0" applyFont="1" applyBorder="1" applyAlignment="1"/>
    <xf numFmtId="0" fontId="14" fillId="6" borderId="0" xfId="0" applyFont="1" applyFill="1" applyBorder="1" applyAlignment="1"/>
    <xf numFmtId="0" fontId="14" fillId="0" borderId="0" xfId="0" applyFont="1" applyBorder="1" applyAlignment="1"/>
    <xf numFmtId="0" fontId="0" fillId="7" borderId="0" xfId="0" applyFill="1"/>
    <xf numFmtId="0" fontId="8" fillId="0" borderId="0" xfId="0" applyFont="1" applyFill="1" applyBorder="1" applyAlignment="1"/>
    <xf numFmtId="0" fontId="8" fillId="0" borderId="0" xfId="0" applyFont="1"/>
    <xf numFmtId="0" fontId="4" fillId="3" borderId="0" xfId="0" applyFont="1" applyFill="1" applyBorder="1" applyAlignment="1"/>
    <xf numFmtId="0" fontId="0" fillId="0" borderId="0" xfId="0" applyFont="1" applyBorder="1" applyAlignment="1"/>
    <xf numFmtId="0" fontId="0" fillId="8" borderId="0" xfId="0" applyFill="1"/>
    <xf numFmtId="0" fontId="0" fillId="0" borderId="0" xfId="0" applyFont="1"/>
    <xf numFmtId="0" fontId="0" fillId="0" borderId="1" xfId="0" applyBorder="1"/>
    <xf numFmtId="0" fontId="19" fillId="0" borderId="21" xfId="0" applyFont="1" applyFill="1" applyBorder="1" applyAlignment="1">
      <alignment horizontal="left"/>
    </xf>
    <xf numFmtId="0" fontId="19" fillId="0" borderId="23" xfId="0" applyFont="1" applyFill="1" applyBorder="1" applyAlignment="1">
      <alignment horizontal="left"/>
    </xf>
    <xf numFmtId="0" fontId="19" fillId="0" borderId="21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20" fillId="7" borderId="59" xfId="0" applyFont="1" applyFill="1" applyBorder="1" applyAlignment="1">
      <alignment horizontal="center"/>
    </xf>
    <xf numFmtId="0" fontId="20" fillId="0" borderId="60" xfId="0" applyNumberFormat="1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20" fillId="9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19" fillId="0" borderId="61" xfId="0" applyFont="1" applyFill="1" applyBorder="1" applyAlignment="1">
      <alignment horizontal="left"/>
    </xf>
    <xf numFmtId="0" fontId="19" fillId="0" borderId="27" xfId="0" applyFont="1" applyFill="1" applyBorder="1" applyAlignment="1">
      <alignment horizontal="left"/>
    </xf>
    <xf numFmtId="0" fontId="19" fillId="0" borderId="52" xfId="0" applyFont="1" applyFill="1" applyBorder="1" applyAlignment="1">
      <alignment horizontal="center"/>
    </xf>
    <xf numFmtId="0" fontId="19" fillId="0" borderId="53" xfId="0" applyFont="1" applyFill="1" applyBorder="1" applyAlignment="1">
      <alignment horizontal="center"/>
    </xf>
    <xf numFmtId="0" fontId="19" fillId="0" borderId="62" xfId="0" applyFont="1" applyFill="1" applyBorder="1" applyAlignment="1">
      <alignment horizontal="center"/>
    </xf>
    <xf numFmtId="0" fontId="20" fillId="7" borderId="27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0" fontId="20" fillId="7" borderId="64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44" xfId="0" applyFont="1" applyFill="1" applyBorder="1" applyAlignment="1">
      <alignment horizontal="center"/>
    </xf>
    <xf numFmtId="0" fontId="20" fillId="7" borderId="47" xfId="0" applyFont="1" applyFill="1" applyBorder="1" applyAlignment="1">
      <alignment horizontal="center"/>
    </xf>
    <xf numFmtId="0" fontId="20" fillId="0" borderId="45" xfId="0" applyFont="1" applyFill="1" applyBorder="1" applyAlignment="1">
      <alignment horizontal="center"/>
    </xf>
    <xf numFmtId="0" fontId="19" fillId="0" borderId="65" xfId="0" applyFont="1" applyFill="1" applyBorder="1" applyAlignment="1">
      <alignment horizontal="left"/>
    </xf>
    <xf numFmtId="0" fontId="19" fillId="0" borderId="47" xfId="0" applyFont="1" applyFill="1" applyBorder="1" applyAlignment="1">
      <alignment horizontal="left"/>
    </xf>
    <xf numFmtId="0" fontId="20" fillId="9" borderId="19" xfId="0" applyFont="1" applyFill="1" applyBorder="1" applyAlignment="1">
      <alignment horizontal="center"/>
    </xf>
    <xf numFmtId="0" fontId="20" fillId="0" borderId="46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19" fillId="0" borderId="56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44" xfId="0" applyFont="1" applyFill="1" applyBorder="1" applyAlignment="1">
      <alignment horizontal="center"/>
    </xf>
    <xf numFmtId="0" fontId="20" fillId="9" borderId="58" xfId="0" applyFont="1" applyFill="1" applyBorder="1" applyAlignment="1">
      <alignment horizontal="center"/>
    </xf>
    <xf numFmtId="0" fontId="20" fillId="2" borderId="45" xfId="0" applyFont="1" applyFill="1" applyBorder="1" applyAlignment="1">
      <alignment horizontal="center"/>
    </xf>
    <xf numFmtId="0" fontId="21" fillId="0" borderId="66" xfId="0" applyFont="1" applyFill="1" applyBorder="1" applyAlignment="1">
      <alignment horizontal="center"/>
    </xf>
    <xf numFmtId="0" fontId="21" fillId="0" borderId="67" xfId="0" applyFont="1" applyFill="1" applyBorder="1" applyAlignment="1">
      <alignment horizontal="center"/>
    </xf>
    <xf numFmtId="0" fontId="21" fillId="0" borderId="68" xfId="0" applyFont="1" applyFill="1" applyBorder="1" applyAlignment="1">
      <alignment horizontal="center"/>
    </xf>
    <xf numFmtId="0" fontId="22" fillId="7" borderId="43" xfId="0" applyFont="1" applyFill="1" applyBorder="1" applyAlignment="1">
      <alignment horizontal="center"/>
    </xf>
    <xf numFmtId="0" fontId="22" fillId="0" borderId="42" xfId="0" applyNumberFormat="1" applyFont="1" applyFill="1" applyBorder="1" applyAlignment="1">
      <alignment horizontal="center"/>
    </xf>
    <xf numFmtId="0" fontId="21" fillId="0" borderId="65" xfId="0" applyFont="1" applyFill="1" applyBorder="1" applyAlignment="1"/>
    <xf numFmtId="0" fontId="21" fillId="0" borderId="47" xfId="0" applyFont="1" applyFill="1" applyBorder="1" applyAlignment="1"/>
    <xf numFmtId="0" fontId="21" fillId="0" borderId="21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/>
    </xf>
    <xf numFmtId="0" fontId="22" fillId="7" borderId="59" xfId="0" applyFont="1" applyFill="1" applyBorder="1" applyAlignment="1">
      <alignment horizontal="center"/>
    </xf>
    <xf numFmtId="0" fontId="22" fillId="0" borderId="60" xfId="0" applyNumberFormat="1" applyFont="1" applyFill="1" applyBorder="1" applyAlignment="1">
      <alignment horizontal="center"/>
    </xf>
    <xf numFmtId="0" fontId="22" fillId="2" borderId="59" xfId="0" applyFont="1" applyFill="1" applyBorder="1" applyAlignment="1">
      <alignment horizontal="center"/>
    </xf>
    <xf numFmtId="0" fontId="22" fillId="0" borderId="60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2" fillId="7" borderId="27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22" fillId="0" borderId="45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2" fillId="9" borderId="19" xfId="0" applyFont="1" applyFill="1" applyBorder="1" applyAlignment="1">
      <alignment horizontal="center"/>
    </xf>
    <xf numFmtId="0" fontId="22" fillId="2" borderId="46" xfId="0" applyFont="1" applyFill="1" applyBorder="1" applyAlignment="1">
      <alignment horizontal="center"/>
    </xf>
    <xf numFmtId="0" fontId="21" fillId="2" borderId="24" xfId="0" applyFont="1" applyFill="1" applyBorder="1" applyAlignment="1">
      <alignment horizontal="center"/>
    </xf>
    <xf numFmtId="0" fontId="21" fillId="2" borderId="25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2" fillId="9" borderId="31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/>
    </xf>
    <xf numFmtId="0" fontId="22" fillId="0" borderId="42" xfId="0" applyFont="1" applyFill="1" applyBorder="1" applyAlignment="1">
      <alignment horizontal="center"/>
    </xf>
    <xf numFmtId="0" fontId="21" fillId="0" borderId="51" xfId="0" applyFont="1" applyFill="1" applyBorder="1" applyAlignment="1">
      <alignment horizontal="center"/>
    </xf>
    <xf numFmtId="0" fontId="22" fillId="9" borderId="43" xfId="0" applyFont="1" applyFill="1" applyBorder="1" applyAlignment="1">
      <alignment horizontal="center"/>
    </xf>
    <xf numFmtId="0" fontId="22" fillId="0" borderId="69" xfId="0" applyFont="1" applyFill="1" applyBorder="1" applyAlignment="1">
      <alignment horizontal="center"/>
    </xf>
    <xf numFmtId="0" fontId="22" fillId="0" borderId="58" xfId="0" applyFont="1" applyFill="1" applyBorder="1" applyAlignment="1">
      <alignment horizontal="center"/>
    </xf>
    <xf numFmtId="0" fontId="21" fillId="0" borderId="70" xfId="0" applyFont="1" applyFill="1" applyBorder="1" applyAlignment="1">
      <alignment horizontal="center"/>
    </xf>
    <xf numFmtId="0" fontId="21" fillId="0" borderId="71" xfId="0" applyFont="1" applyFill="1" applyBorder="1" applyAlignment="1">
      <alignment horizontal="center"/>
    </xf>
    <xf numFmtId="0" fontId="22" fillId="0" borderId="72" xfId="0" applyFont="1" applyFill="1" applyBorder="1" applyAlignment="1">
      <alignment horizontal="center"/>
    </xf>
    <xf numFmtId="0" fontId="21" fillId="2" borderId="66" xfId="0" applyFont="1" applyFill="1" applyBorder="1" applyAlignment="1">
      <alignment horizontal="center"/>
    </xf>
    <xf numFmtId="0" fontId="21" fillId="2" borderId="67" xfId="0" applyFont="1" applyFill="1" applyBorder="1" applyAlignment="1">
      <alignment horizontal="center"/>
    </xf>
    <xf numFmtId="0" fontId="21" fillId="2" borderId="68" xfId="0" applyFont="1" applyFill="1" applyBorder="1" applyAlignment="1">
      <alignment horizontal="center"/>
    </xf>
    <xf numFmtId="0" fontId="22" fillId="9" borderId="27" xfId="0" applyFont="1" applyFill="1" applyBorder="1" applyAlignment="1">
      <alignment horizontal="center"/>
    </xf>
    <xf numFmtId="0" fontId="22" fillId="2" borderId="73" xfId="0" applyFont="1" applyFill="1" applyBorder="1" applyAlignment="1">
      <alignment horizontal="center"/>
    </xf>
    <xf numFmtId="0" fontId="21" fillId="2" borderId="52" xfId="0" applyFont="1" applyFill="1" applyBorder="1" applyAlignment="1">
      <alignment horizontal="center"/>
    </xf>
    <xf numFmtId="0" fontId="21" fillId="2" borderId="53" xfId="0" applyFont="1" applyFill="1" applyBorder="1" applyAlignment="1">
      <alignment horizontal="center"/>
    </xf>
    <xf numFmtId="0" fontId="21" fillId="2" borderId="62" xfId="0" applyFont="1" applyFill="1" applyBorder="1" applyAlignment="1">
      <alignment horizontal="center"/>
    </xf>
    <xf numFmtId="0" fontId="22" fillId="9" borderId="64" xfId="0" applyFont="1" applyFill="1" applyBorder="1" applyAlignment="1">
      <alignment horizontal="center"/>
    </xf>
    <xf numFmtId="0" fontId="22" fillId="2" borderId="74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/>
    </xf>
    <xf numFmtId="0" fontId="21" fillId="0" borderId="56" xfId="0" applyFont="1" applyFill="1" applyBorder="1" applyAlignment="1">
      <alignment horizontal="center"/>
    </xf>
    <xf numFmtId="0" fontId="22" fillId="7" borderId="31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2" fillId="9" borderId="58" xfId="0" applyFont="1" applyFill="1" applyBorder="1" applyAlignment="1">
      <alignment horizontal="center"/>
    </xf>
    <xf numFmtId="0" fontId="22" fillId="2" borderId="45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21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5" fillId="7" borderId="43" xfId="0" applyFont="1" applyFill="1" applyBorder="1" applyAlignment="1">
      <alignment horizontal="center"/>
    </xf>
    <xf numFmtId="0" fontId="25" fillId="0" borderId="69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0" borderId="58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29" xfId="0" applyFont="1" applyFill="1" applyBorder="1" applyAlignment="1">
      <alignment horizontal="center"/>
    </xf>
    <xf numFmtId="0" fontId="25" fillId="2" borderId="31" xfId="0" applyFont="1" applyFill="1" applyBorder="1" applyAlignment="1">
      <alignment horizontal="center"/>
    </xf>
    <xf numFmtId="0" fontId="25" fillId="0" borderId="55" xfId="0" applyFont="1" applyFill="1" applyBorder="1" applyAlignment="1">
      <alignment horizontal="center"/>
    </xf>
    <xf numFmtId="0" fontId="25" fillId="0" borderId="42" xfId="0" applyFont="1" applyFill="1" applyBorder="1" applyAlignment="1">
      <alignment horizontal="center"/>
    </xf>
    <xf numFmtId="0" fontId="24" fillId="0" borderId="70" xfId="0" applyFont="1" applyFill="1" applyBorder="1" applyAlignment="1">
      <alignment horizontal="center"/>
    </xf>
    <xf numFmtId="0" fontId="25" fillId="0" borderId="45" xfId="0" applyFont="1" applyFill="1" applyBorder="1" applyAlignment="1">
      <alignment horizontal="center"/>
    </xf>
    <xf numFmtId="0" fontId="24" fillId="0" borderId="56" xfId="0" applyFont="1" applyFill="1" applyBorder="1" applyAlignment="1">
      <alignment horizontal="center"/>
    </xf>
    <xf numFmtId="0" fontId="25" fillId="7" borderId="31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4" fillId="0" borderId="66" xfId="0" applyFont="1" applyFill="1" applyBorder="1" applyAlignment="1">
      <alignment horizontal="center"/>
    </xf>
    <xf numFmtId="0" fontId="24" fillId="0" borderId="67" xfId="0" applyFont="1" applyFill="1" applyBorder="1" applyAlignment="1">
      <alignment horizontal="center"/>
    </xf>
    <xf numFmtId="0" fontId="24" fillId="0" borderId="71" xfId="0" applyFont="1" applyFill="1" applyBorder="1" applyAlignment="1">
      <alignment horizontal="center"/>
    </xf>
    <xf numFmtId="0" fontId="25" fillId="0" borderId="72" xfId="0" applyFont="1" applyFill="1" applyBorder="1" applyAlignment="1">
      <alignment horizontal="center"/>
    </xf>
    <xf numFmtId="0" fontId="24" fillId="2" borderId="66" xfId="0" applyFont="1" applyFill="1" applyBorder="1" applyAlignment="1">
      <alignment horizontal="center"/>
    </xf>
    <xf numFmtId="0" fontId="24" fillId="2" borderId="67" xfId="0" applyFont="1" applyFill="1" applyBorder="1" applyAlignment="1">
      <alignment horizontal="center"/>
    </xf>
    <xf numFmtId="0" fontId="24" fillId="2" borderId="68" xfId="0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  <xf numFmtId="0" fontId="25" fillId="2" borderId="73" xfId="0" applyFont="1" applyFill="1" applyBorder="1" applyAlignment="1">
      <alignment horizontal="center"/>
    </xf>
    <xf numFmtId="0" fontId="24" fillId="2" borderId="52" xfId="0" applyFont="1" applyFill="1" applyBorder="1" applyAlignment="1">
      <alignment horizontal="center"/>
    </xf>
    <xf numFmtId="0" fontId="24" fillId="2" borderId="53" xfId="0" applyFont="1" applyFill="1" applyBorder="1" applyAlignment="1">
      <alignment horizontal="center"/>
    </xf>
    <xf numFmtId="0" fontId="24" fillId="7" borderId="75" xfId="0" applyFont="1" applyFill="1" applyBorder="1" applyAlignment="1">
      <alignment horizontal="center"/>
    </xf>
    <xf numFmtId="0" fontId="25" fillId="2" borderId="74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5" fillId="2" borderId="45" xfId="0" applyFont="1" applyFill="1" applyBorder="1" applyAlignment="1">
      <alignment horizontal="center"/>
    </xf>
    <xf numFmtId="0" fontId="24" fillId="2" borderId="62" xfId="0" applyFont="1" applyFill="1" applyBorder="1" applyAlignment="1">
      <alignment horizontal="center"/>
    </xf>
    <xf numFmtId="0" fontId="25" fillId="9" borderId="64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5" fillId="7" borderId="27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25" fillId="2" borderId="43" xfId="0" applyFont="1" applyFill="1" applyBorder="1" applyAlignment="1">
      <alignment horizontal="center"/>
    </xf>
    <xf numFmtId="0" fontId="24" fillId="0" borderId="49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24" fillId="0" borderId="51" xfId="0" applyFont="1" applyFill="1" applyBorder="1" applyAlignment="1">
      <alignment horizontal="center"/>
    </xf>
    <xf numFmtId="0" fontId="25" fillId="9" borderId="43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9" borderId="47" xfId="0" applyFont="1" applyFill="1" applyBorder="1" applyAlignment="1">
      <alignment horizontal="center"/>
    </xf>
    <xf numFmtId="0" fontId="25" fillId="2" borderId="48" xfId="0" applyFont="1" applyFill="1" applyBorder="1" applyAlignment="1">
      <alignment horizontal="center"/>
    </xf>
    <xf numFmtId="0" fontId="24" fillId="2" borderId="18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5" fillId="2" borderId="46" xfId="0" applyFont="1" applyFill="1" applyBorder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24" fillId="2" borderId="51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76" xfId="0" applyFont="1" applyFill="1" applyBorder="1" applyAlignment="1">
      <alignment horizontal="center"/>
    </xf>
    <xf numFmtId="0" fontId="25" fillId="9" borderId="59" xfId="0" applyFont="1" applyFill="1" applyBorder="1" applyAlignment="1">
      <alignment horizontal="center"/>
    </xf>
    <xf numFmtId="0" fontId="25" fillId="2" borderId="77" xfId="0" applyFont="1" applyFill="1" applyBorder="1" applyAlignment="1">
      <alignment horizontal="center"/>
    </xf>
    <xf numFmtId="0" fontId="0" fillId="0" borderId="0" xfId="0" applyBorder="1"/>
    <xf numFmtId="0" fontId="23" fillId="10" borderId="78" xfId="0" applyFont="1" applyFill="1" applyBorder="1" applyAlignment="1">
      <alignment horizontal="center"/>
    </xf>
    <xf numFmtId="0" fontId="23" fillId="10" borderId="79" xfId="0" applyFont="1" applyFill="1" applyBorder="1" applyAlignment="1">
      <alignment horizontal="center"/>
    </xf>
    <xf numFmtId="0" fontId="23" fillId="13" borderId="79" xfId="0" applyFont="1" applyFill="1" applyBorder="1" applyAlignment="1">
      <alignment horizontal="center"/>
    </xf>
    <xf numFmtId="0" fontId="23" fillId="10" borderId="80" xfId="0" applyFont="1" applyFill="1" applyBorder="1" applyAlignment="1">
      <alignment horizontal="center"/>
    </xf>
    <xf numFmtId="0" fontId="23" fillId="4" borderId="78" xfId="0" applyFont="1" applyFill="1" applyBorder="1" applyAlignment="1">
      <alignment horizontal="center"/>
    </xf>
    <xf numFmtId="0" fontId="23" fillId="14" borderId="80" xfId="0" applyFont="1" applyFill="1" applyBorder="1" applyAlignment="1">
      <alignment horizontal="center"/>
    </xf>
    <xf numFmtId="0" fontId="23" fillId="14" borderId="78" xfId="0" applyFont="1" applyFill="1" applyBorder="1" applyAlignment="1">
      <alignment horizontal="center"/>
    </xf>
    <xf numFmtId="0" fontId="23" fillId="14" borderId="79" xfId="0" applyFont="1" applyFill="1" applyBorder="1" applyAlignment="1">
      <alignment horizontal="center"/>
    </xf>
    <xf numFmtId="0" fontId="23" fillId="13" borderId="80" xfId="0" applyFont="1" applyFill="1" applyBorder="1" applyAlignment="1">
      <alignment horizontal="center"/>
    </xf>
    <xf numFmtId="0" fontId="23" fillId="4" borderId="80" xfId="0" applyFont="1" applyFill="1" applyBorder="1" applyAlignment="1">
      <alignment horizontal="center"/>
    </xf>
    <xf numFmtId="0" fontId="9" fillId="14" borderId="80" xfId="0" applyFont="1" applyFill="1" applyBorder="1" applyAlignment="1">
      <alignment horizontal="center"/>
    </xf>
    <xf numFmtId="0" fontId="7" fillId="0" borderId="0" xfId="0" applyFont="1"/>
    <xf numFmtId="0" fontId="26" fillId="10" borderId="81" xfId="0" applyFont="1" applyFill="1" applyBorder="1"/>
    <xf numFmtId="0" fontId="26" fillId="10" borderId="82" xfId="0" applyFont="1" applyFill="1" applyBorder="1"/>
    <xf numFmtId="0" fontId="26" fillId="13" borderId="82" xfId="0" applyFont="1" applyFill="1" applyBorder="1"/>
    <xf numFmtId="0" fontId="26" fillId="10" borderId="83" xfId="0" applyFont="1" applyFill="1" applyBorder="1"/>
    <xf numFmtId="0" fontId="18" fillId="8" borderId="84" xfId="0" applyFont="1" applyFill="1" applyBorder="1"/>
    <xf numFmtId="0" fontId="9" fillId="11" borderId="85" xfId="0" applyFont="1" applyFill="1" applyBorder="1" applyAlignment="1">
      <alignment horizontal="center"/>
    </xf>
    <xf numFmtId="0" fontId="26" fillId="4" borderId="81" xfId="0" applyFont="1" applyFill="1" applyBorder="1"/>
    <xf numFmtId="0" fontId="26" fillId="14" borderId="83" xfId="0" applyFont="1" applyFill="1" applyBorder="1"/>
    <xf numFmtId="0" fontId="26" fillId="14" borderId="81" xfId="0" applyFont="1" applyFill="1" applyBorder="1"/>
    <xf numFmtId="0" fontId="26" fillId="14" borderId="82" xfId="0" applyFont="1" applyFill="1" applyBorder="1"/>
    <xf numFmtId="0" fontId="26" fillId="13" borderId="83" xfId="0" applyFont="1" applyFill="1" applyBorder="1"/>
    <xf numFmtId="0" fontId="9" fillId="11" borderId="86" xfId="0" applyFont="1" applyFill="1" applyBorder="1" applyAlignment="1">
      <alignment horizontal="center"/>
    </xf>
    <xf numFmtId="0" fontId="26" fillId="4" borderId="83" xfId="0" applyFont="1" applyFill="1" applyBorder="1"/>
    <xf numFmtId="0" fontId="3" fillId="0" borderId="13" xfId="0" applyFont="1" applyFill="1" applyBorder="1" applyAlignment="1">
      <alignment horizontal="center" vertical="center" wrapText="1"/>
    </xf>
    <xf numFmtId="0" fontId="24" fillId="0" borderId="89" xfId="0" applyFont="1" applyFill="1" applyBorder="1" applyAlignment="1">
      <alignment horizontal="left"/>
    </xf>
    <xf numFmtId="0" fontId="6" fillId="0" borderId="9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4" fillId="0" borderId="91" xfId="0" applyFont="1" applyFill="1" applyBorder="1" applyAlignment="1">
      <alignment horizontal="left"/>
    </xf>
    <xf numFmtId="0" fontId="10" fillId="0" borderId="87" xfId="0" applyFont="1" applyFill="1" applyBorder="1" applyAlignment="1">
      <alignment horizontal="left"/>
    </xf>
    <xf numFmtId="0" fontId="14" fillId="0" borderId="87" xfId="0" applyFont="1" applyFill="1" applyBorder="1" applyAlignment="1">
      <alignment horizontal="left"/>
    </xf>
    <xf numFmtId="0" fontId="12" fillId="0" borderId="87" xfId="0" applyFont="1" applyFill="1" applyBorder="1" applyAlignment="1">
      <alignment horizontal="left"/>
    </xf>
    <xf numFmtId="0" fontId="12" fillId="0" borderId="88" xfId="0" applyFont="1" applyFill="1" applyBorder="1" applyAlignment="1">
      <alignment horizontal="left"/>
    </xf>
    <xf numFmtId="0" fontId="24" fillId="0" borderId="87" xfId="0" applyFont="1" applyFill="1" applyBorder="1" applyAlignment="1">
      <alignment horizontal="left"/>
    </xf>
    <xf numFmtId="0" fontId="21" fillId="0" borderId="87" xfId="0" applyFont="1" applyFill="1" applyBorder="1" applyAlignment="1">
      <alignment horizontal="left"/>
    </xf>
    <xf numFmtId="0" fontId="4" fillId="0" borderId="87" xfId="0" applyFont="1" applyFill="1" applyBorder="1" applyAlignment="1">
      <alignment horizontal="left"/>
    </xf>
    <xf numFmtId="0" fontId="6" fillId="0" borderId="9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1" fillId="0" borderId="89" xfId="0" applyFont="1" applyFill="1" applyBorder="1" applyAlignment="1">
      <alignment horizontal="left"/>
    </xf>
    <xf numFmtId="0" fontId="19" fillId="0" borderId="87" xfId="0" applyFont="1" applyFill="1" applyBorder="1" applyAlignment="1">
      <alignment horizontal="left"/>
    </xf>
    <xf numFmtId="0" fontId="6" fillId="0" borderId="93" xfId="0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left"/>
    </xf>
    <xf numFmtId="0" fontId="12" fillId="0" borderId="5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left"/>
    </xf>
    <xf numFmtId="0" fontId="14" fillId="0" borderId="50" xfId="0" applyFont="1" applyFill="1" applyBorder="1" applyAlignment="1">
      <alignment horizontal="left"/>
    </xf>
    <xf numFmtId="0" fontId="7" fillId="2" borderId="98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left"/>
    </xf>
    <xf numFmtId="0" fontId="4" fillId="0" borderId="88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12" borderId="99" xfId="0" applyFont="1" applyFill="1" applyBorder="1" applyAlignment="1">
      <alignment horizontal="center" vertical="center"/>
    </xf>
    <xf numFmtId="0" fontId="3" fillId="12" borderId="90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21" fillId="0" borderId="95" xfId="0" applyFont="1" applyFill="1" applyBorder="1" applyAlignment="1">
      <alignment horizontal="left"/>
    </xf>
    <xf numFmtId="0" fontId="6" fillId="0" borderId="96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7826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990066"/>
      <rgbColor rgb="00800000"/>
      <rgbColor rgb="00008080"/>
      <rgbColor rgb="000000CC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009900"/>
      <rgbColor rgb="00006600"/>
      <rgbColor rgb="00333300"/>
      <rgbColor rgb="00993300"/>
      <rgbColor rgb="00993366"/>
      <rgbColor rgb="00333399"/>
      <rgbColor rgb="003366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zoomScale="80" zoomScaleNormal="80" workbookViewId="0">
      <selection activeCell="C56" sqref="C56"/>
    </sheetView>
  </sheetViews>
  <sheetFormatPr defaultRowHeight="12.75" x14ac:dyDescent="0.2"/>
  <cols>
    <col min="1" max="1" width="11.42578125" customWidth="1"/>
    <col min="3" max="3" width="15.140625" customWidth="1"/>
    <col min="4" max="6" width="3.7109375" customWidth="1"/>
    <col min="7" max="7" width="7.85546875" customWidth="1"/>
    <col min="8" max="9" width="7" customWidth="1"/>
    <col min="10" max="12" width="3.7109375" customWidth="1"/>
    <col min="13" max="13" width="10" customWidth="1"/>
    <col min="14" max="14" width="7" customWidth="1"/>
    <col min="15" max="15" width="8" customWidth="1"/>
    <col min="16" max="18" width="3.7109375" customWidth="1"/>
    <col min="20" max="21" width="7" customWidth="1"/>
    <col min="22" max="22" width="4.7109375" customWidth="1"/>
    <col min="23" max="24" width="3.7109375" customWidth="1"/>
    <col min="25" max="25" width="7.85546875" customWidth="1"/>
    <col min="26" max="26" width="7" customWidth="1"/>
    <col min="27" max="27" width="8.85546875" customWidth="1"/>
  </cols>
  <sheetData>
    <row r="1" spans="1:32" ht="23.25" x14ac:dyDescent="0.35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</row>
    <row r="2" spans="1:32" ht="23.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2" ht="25.5" customHeight="1" x14ac:dyDescent="0.2">
      <c r="A3" s="388" t="s">
        <v>1</v>
      </c>
      <c r="B3" s="389" t="s">
        <v>2</v>
      </c>
      <c r="C3" s="389"/>
      <c r="D3" s="390" t="s">
        <v>3</v>
      </c>
      <c r="E3" s="390"/>
      <c r="F3" s="390"/>
      <c r="G3" s="390"/>
      <c r="H3" s="390"/>
      <c r="I3" s="390"/>
      <c r="J3" s="391" t="s">
        <v>4</v>
      </c>
      <c r="K3" s="391"/>
      <c r="L3" s="391"/>
      <c r="M3" s="391"/>
      <c r="N3" s="391"/>
      <c r="O3" s="391"/>
      <c r="P3" s="391" t="s">
        <v>5</v>
      </c>
      <c r="Q3" s="391"/>
      <c r="R3" s="391"/>
      <c r="S3" s="391"/>
      <c r="T3" s="391"/>
      <c r="U3" s="391"/>
      <c r="V3" s="392" t="s">
        <v>6</v>
      </c>
      <c r="W3" s="392"/>
      <c r="X3" s="392"/>
      <c r="Y3" s="392"/>
      <c r="Z3" s="392"/>
      <c r="AA3" s="392"/>
    </row>
    <row r="4" spans="1:32" ht="21" customHeight="1" thickBot="1" x14ac:dyDescent="0.25">
      <c r="A4" s="388"/>
      <c r="B4" s="389"/>
      <c r="C4" s="389"/>
      <c r="D4" s="2" t="s">
        <v>7</v>
      </c>
      <c r="E4" s="3" t="s">
        <v>8</v>
      </c>
      <c r="F4" s="4" t="s">
        <v>9</v>
      </c>
      <c r="G4" s="5" t="s">
        <v>10</v>
      </c>
      <c r="H4" s="6" t="s">
        <v>11</v>
      </c>
      <c r="I4" s="7" t="s">
        <v>11</v>
      </c>
      <c r="J4" s="8" t="s">
        <v>7</v>
      </c>
      <c r="K4" s="3" t="s">
        <v>8</v>
      </c>
      <c r="L4" s="4" t="s">
        <v>9</v>
      </c>
      <c r="M4" s="5" t="s">
        <v>10</v>
      </c>
      <c r="N4" s="6" t="s">
        <v>11</v>
      </c>
      <c r="O4" s="9" t="s">
        <v>11</v>
      </c>
      <c r="P4" s="8" t="s">
        <v>7</v>
      </c>
      <c r="Q4" s="10" t="s">
        <v>8</v>
      </c>
      <c r="R4" s="11" t="s">
        <v>9</v>
      </c>
      <c r="S4" s="12" t="s">
        <v>10</v>
      </c>
      <c r="T4" s="13" t="s">
        <v>11</v>
      </c>
      <c r="U4" s="14" t="s">
        <v>11</v>
      </c>
      <c r="V4" s="8" t="s">
        <v>7</v>
      </c>
      <c r="W4" s="10" t="s">
        <v>8</v>
      </c>
      <c r="X4" s="11" t="s">
        <v>9</v>
      </c>
      <c r="Y4" s="12" t="s">
        <v>10</v>
      </c>
      <c r="Z4" s="13" t="s">
        <v>11</v>
      </c>
      <c r="AA4" s="15" t="s">
        <v>11</v>
      </c>
    </row>
    <row r="5" spans="1:32" ht="14.25" thickTop="1" thickBot="1" x14ac:dyDescent="0.25">
      <c r="A5" s="393" t="s">
        <v>12</v>
      </c>
      <c r="B5" s="394" t="s">
        <v>13</v>
      </c>
      <c r="C5" s="394"/>
      <c r="D5" s="207">
        <v>92</v>
      </c>
      <c r="E5" s="208">
        <v>92</v>
      </c>
      <c r="F5" s="209">
        <v>83</v>
      </c>
      <c r="G5" s="210">
        <f>SUM(D5:F5)</f>
        <v>267</v>
      </c>
      <c r="H5" s="211">
        <v>2</v>
      </c>
      <c r="I5" s="395">
        <v>1</v>
      </c>
      <c r="J5" s="226">
        <v>83</v>
      </c>
      <c r="K5" s="227">
        <v>77</v>
      </c>
      <c r="L5" s="228">
        <v>82</v>
      </c>
      <c r="M5" s="229">
        <f>SUM(J5:L5)</f>
        <v>242</v>
      </c>
      <c r="N5" s="230">
        <v>5</v>
      </c>
      <c r="O5" s="395">
        <v>1</v>
      </c>
      <c r="P5" s="18"/>
      <c r="Q5" s="17"/>
      <c r="R5" s="19"/>
      <c r="S5" s="20"/>
      <c r="T5" s="21"/>
      <c r="U5" s="396">
        <v>2</v>
      </c>
      <c r="V5" s="234">
        <v>98</v>
      </c>
      <c r="W5" s="235">
        <v>85</v>
      </c>
      <c r="X5" s="236">
        <v>85</v>
      </c>
      <c r="Y5" s="237">
        <f>SUM(V5:X5)</f>
        <v>268</v>
      </c>
      <c r="Z5" s="238">
        <v>3</v>
      </c>
      <c r="AA5" s="384">
        <v>1</v>
      </c>
      <c r="AB5" s="347"/>
      <c r="AC5" s="348">
        <f>SUM(G5,M5,Y5)</f>
        <v>777</v>
      </c>
      <c r="AD5" s="336">
        <v>3</v>
      </c>
    </row>
    <row r="6" spans="1:32" ht="14.25" thickTop="1" thickBot="1" x14ac:dyDescent="0.25">
      <c r="A6" s="393"/>
      <c r="B6" s="212" t="s">
        <v>14</v>
      </c>
      <c r="C6" s="213"/>
      <c r="D6" s="214">
        <v>94</v>
      </c>
      <c r="E6" s="215">
        <v>89</v>
      </c>
      <c r="F6" s="216">
        <v>83</v>
      </c>
      <c r="G6" s="217">
        <f>SUM(D6:F6)</f>
        <v>266</v>
      </c>
      <c r="H6" s="218">
        <v>3</v>
      </c>
      <c r="I6" s="395"/>
      <c r="J6" s="226">
        <v>92</v>
      </c>
      <c r="K6" s="227">
        <v>80</v>
      </c>
      <c r="L6" s="228">
        <v>79</v>
      </c>
      <c r="M6" s="229">
        <f>SUM(J6:L6)</f>
        <v>251</v>
      </c>
      <c r="N6" s="230">
        <v>3</v>
      </c>
      <c r="O6" s="395"/>
      <c r="P6" s="231">
        <v>93</v>
      </c>
      <c r="Q6" s="227">
        <v>71</v>
      </c>
      <c r="R6" s="232">
        <v>84</v>
      </c>
      <c r="S6" s="217">
        <v>248</v>
      </c>
      <c r="T6" s="233">
        <v>4</v>
      </c>
      <c r="U6" s="396"/>
      <c r="V6" s="239">
        <v>94</v>
      </c>
      <c r="W6" s="240">
        <v>96</v>
      </c>
      <c r="X6" s="241">
        <v>89</v>
      </c>
      <c r="Y6" s="242">
        <f>SUM(V6:X6)</f>
        <v>279</v>
      </c>
      <c r="Z6" s="243">
        <v>2</v>
      </c>
      <c r="AA6" s="384"/>
      <c r="AB6" s="347"/>
      <c r="AC6" s="349">
        <f>SUM(Y6,M6,G6)</f>
        <v>796</v>
      </c>
      <c r="AD6" s="337">
        <v>2</v>
      </c>
    </row>
    <row r="7" spans="1:32" ht="14.25" thickTop="1" thickBot="1" x14ac:dyDescent="0.25">
      <c r="A7" s="393"/>
      <c r="B7" s="163" t="s">
        <v>15</v>
      </c>
      <c r="C7" s="164"/>
      <c r="D7" s="165">
        <v>87</v>
      </c>
      <c r="E7" s="166">
        <v>97</v>
      </c>
      <c r="F7" s="167">
        <v>74</v>
      </c>
      <c r="G7" s="168">
        <f>SUM(D7:F7)</f>
        <v>258</v>
      </c>
      <c r="H7" s="169">
        <v>3</v>
      </c>
      <c r="I7" s="395"/>
      <c r="J7" s="25"/>
      <c r="K7" s="26"/>
      <c r="L7" s="27"/>
      <c r="M7" s="28"/>
      <c r="N7" s="29"/>
      <c r="O7" s="395"/>
      <c r="P7" s="170">
        <v>85</v>
      </c>
      <c r="Q7" s="171">
        <v>86</v>
      </c>
      <c r="R7" s="172">
        <v>82</v>
      </c>
      <c r="S7" s="168">
        <v>253</v>
      </c>
      <c r="T7" s="173">
        <v>2</v>
      </c>
      <c r="U7" s="396"/>
      <c r="V7" s="174">
        <v>98</v>
      </c>
      <c r="W7" s="175">
        <v>92</v>
      </c>
      <c r="X7" s="176">
        <v>93</v>
      </c>
      <c r="Y7" s="177">
        <f>SUM(V7:X7)</f>
        <v>283</v>
      </c>
      <c r="Z7" s="178">
        <v>1</v>
      </c>
      <c r="AA7" s="384"/>
      <c r="AB7" s="347"/>
      <c r="AC7" s="350">
        <f>SUM(G7,S7,Y7)</f>
        <v>794</v>
      </c>
      <c r="AD7" s="338">
        <v>1</v>
      </c>
    </row>
    <row r="8" spans="1:32" ht="14.25" thickTop="1" thickBot="1" x14ac:dyDescent="0.25">
      <c r="A8" s="393"/>
      <c r="B8" s="385" t="s">
        <v>16</v>
      </c>
      <c r="C8" s="385"/>
      <c r="D8" s="214"/>
      <c r="E8" s="215"/>
      <c r="F8" s="216"/>
      <c r="G8" s="219"/>
      <c r="H8" s="220"/>
      <c r="I8" s="395"/>
      <c r="J8" s="221">
        <v>94</v>
      </c>
      <c r="K8" s="222">
        <v>93</v>
      </c>
      <c r="L8" s="223">
        <v>18</v>
      </c>
      <c r="M8" s="224">
        <f>SUM(J8:L8)</f>
        <v>205</v>
      </c>
      <c r="N8" s="225">
        <v>6</v>
      </c>
      <c r="O8" s="395"/>
      <c r="P8" s="231">
        <v>83</v>
      </c>
      <c r="Q8" s="227">
        <v>93</v>
      </c>
      <c r="R8" s="228">
        <v>81</v>
      </c>
      <c r="S8" s="217">
        <v>257</v>
      </c>
      <c r="T8" s="230">
        <v>3</v>
      </c>
      <c r="U8" s="396"/>
      <c r="V8" s="239">
        <v>89</v>
      </c>
      <c r="W8" s="240">
        <v>90</v>
      </c>
      <c r="X8" s="241">
        <v>85</v>
      </c>
      <c r="Y8" s="244">
        <f>SUM(V8:X8)</f>
        <v>264</v>
      </c>
      <c r="Z8" s="243">
        <v>4</v>
      </c>
      <c r="AA8" s="384"/>
      <c r="AB8" s="347"/>
      <c r="AC8" s="351">
        <f>SUM(M8,S8,Y8)</f>
        <v>726</v>
      </c>
      <c r="AD8" s="339">
        <v>6</v>
      </c>
    </row>
    <row r="9" spans="1:32" ht="14.25" thickTop="1" thickBot="1" x14ac:dyDescent="0.25">
      <c r="A9" s="393"/>
      <c r="B9" s="382"/>
      <c r="C9" s="382"/>
      <c r="D9" s="25"/>
      <c r="E9" s="26"/>
      <c r="F9" s="27"/>
      <c r="G9" s="33">
        <f>SUM(G5:G7)</f>
        <v>791</v>
      </c>
      <c r="H9" s="29"/>
      <c r="I9" s="395"/>
      <c r="J9" s="25"/>
      <c r="K9" s="26"/>
      <c r="L9" s="27"/>
      <c r="M9" s="34">
        <f>SUM(M5:M6:M8)</f>
        <v>698</v>
      </c>
      <c r="N9" s="29"/>
      <c r="O9" s="395"/>
      <c r="P9" s="35"/>
      <c r="Q9" s="36"/>
      <c r="R9" s="37"/>
      <c r="S9" s="33">
        <f>SUM(S6:S8)</f>
        <v>758</v>
      </c>
      <c r="T9" s="38"/>
      <c r="U9" s="396"/>
      <c r="V9" s="39"/>
      <c r="W9" s="40"/>
      <c r="X9" s="41"/>
      <c r="Y9" s="42">
        <f>SUM(Y5:Y7)</f>
        <v>830</v>
      </c>
      <c r="Z9" s="43"/>
      <c r="AA9" s="384"/>
      <c r="AB9" s="352">
        <f>SUM(G9,S9,Y9)</f>
        <v>2379</v>
      </c>
      <c r="AC9" s="353">
        <v>1</v>
      </c>
      <c r="AD9" s="273"/>
    </row>
    <row r="10" spans="1:32" ht="14.25" thickTop="1" thickBot="1" x14ac:dyDescent="0.25">
      <c r="A10" s="393"/>
      <c r="B10" s="386"/>
      <c r="C10" s="386"/>
      <c r="D10" s="44"/>
      <c r="E10" s="45"/>
      <c r="F10" s="46"/>
      <c r="G10" s="47"/>
      <c r="H10" s="48"/>
      <c r="I10" s="395"/>
      <c r="J10" s="49"/>
      <c r="K10" s="45"/>
      <c r="L10" s="46"/>
      <c r="M10" s="47"/>
      <c r="N10" s="50"/>
      <c r="O10" s="395"/>
      <c r="P10" s="49"/>
      <c r="Q10" s="45"/>
      <c r="R10" s="51"/>
      <c r="S10" s="52"/>
      <c r="T10" s="53"/>
      <c r="U10" s="396"/>
      <c r="V10" s="54"/>
      <c r="W10" s="55"/>
      <c r="X10" s="56"/>
      <c r="Y10" s="47"/>
      <c r="Z10" s="57"/>
      <c r="AA10" s="384"/>
      <c r="AB10" s="347"/>
      <c r="AC10" s="347"/>
      <c r="AD10" s="273"/>
      <c r="AF10" s="335"/>
    </row>
    <row r="11" spans="1:32" ht="12.75" customHeight="1" thickBot="1" x14ac:dyDescent="0.25">
      <c r="A11" s="381" t="s">
        <v>17</v>
      </c>
      <c r="B11" s="371" t="s">
        <v>18</v>
      </c>
      <c r="C11" s="371"/>
      <c r="D11" s="214">
        <v>80</v>
      </c>
      <c r="E11" s="215">
        <v>73</v>
      </c>
      <c r="F11" s="216">
        <v>86</v>
      </c>
      <c r="G11" s="210">
        <f>SUM(D11:F11)</f>
        <v>239</v>
      </c>
      <c r="H11" s="245">
        <v>4</v>
      </c>
      <c r="I11" s="377">
        <v>3</v>
      </c>
      <c r="J11" s="22"/>
      <c r="K11" s="23"/>
      <c r="L11" s="24"/>
      <c r="M11" s="59"/>
      <c r="N11" s="58"/>
      <c r="O11" s="377">
        <v>3</v>
      </c>
      <c r="P11" s="246">
        <v>0</v>
      </c>
      <c r="Q11" s="215">
        <v>82</v>
      </c>
      <c r="R11" s="216">
        <v>86</v>
      </c>
      <c r="S11" s="210">
        <v>168</v>
      </c>
      <c r="T11" s="245">
        <v>6</v>
      </c>
      <c r="U11" s="377">
        <v>3</v>
      </c>
      <c r="V11" s="246">
        <v>79</v>
      </c>
      <c r="W11" s="215">
        <v>78</v>
      </c>
      <c r="X11" s="216">
        <v>64</v>
      </c>
      <c r="Y11" s="247">
        <f>SUM(V11:X11)</f>
        <v>221</v>
      </c>
      <c r="Z11" s="245">
        <v>7</v>
      </c>
      <c r="AA11" s="378">
        <v>3</v>
      </c>
      <c r="AB11" s="347"/>
      <c r="AC11" s="354">
        <f>SUM(G11,S11,Y11)</f>
        <v>628</v>
      </c>
      <c r="AD11" s="340">
        <v>7</v>
      </c>
    </row>
    <row r="12" spans="1:32" ht="13.5" thickBot="1" x14ac:dyDescent="0.25">
      <c r="A12" s="381"/>
      <c r="B12" s="179" t="s">
        <v>19</v>
      </c>
      <c r="C12" s="180"/>
      <c r="D12" s="181">
        <v>91</v>
      </c>
      <c r="E12" s="182">
        <v>83</v>
      </c>
      <c r="F12" s="183">
        <v>86</v>
      </c>
      <c r="G12" s="184">
        <f>SUM(D12:F12)</f>
        <v>260</v>
      </c>
      <c r="H12" s="185">
        <v>2</v>
      </c>
      <c r="I12" s="377"/>
      <c r="J12" s="181">
        <v>86</v>
      </c>
      <c r="K12" s="182">
        <v>86</v>
      </c>
      <c r="L12" s="183">
        <v>79</v>
      </c>
      <c r="M12" s="186">
        <f>SUM(J12:L12)</f>
        <v>251</v>
      </c>
      <c r="N12" s="185">
        <v>1</v>
      </c>
      <c r="O12" s="377"/>
      <c r="P12" s="187">
        <v>76</v>
      </c>
      <c r="Q12" s="171">
        <v>88</v>
      </c>
      <c r="R12" s="188">
        <v>85</v>
      </c>
      <c r="S12" s="189">
        <v>249</v>
      </c>
      <c r="T12" s="190">
        <v>3</v>
      </c>
      <c r="U12" s="377"/>
      <c r="V12" s="16"/>
      <c r="W12" s="17"/>
      <c r="X12" s="19"/>
      <c r="Y12" s="20"/>
      <c r="Z12" s="63"/>
      <c r="AA12" s="378"/>
      <c r="AB12" s="347"/>
      <c r="AC12" s="350">
        <f>SUM(G12,M12,S12)</f>
        <v>760</v>
      </c>
      <c r="AD12" s="338">
        <v>3</v>
      </c>
    </row>
    <row r="13" spans="1:32" ht="13.5" thickBot="1" x14ac:dyDescent="0.25">
      <c r="A13" s="381"/>
      <c r="B13" s="191" t="s">
        <v>20</v>
      </c>
      <c r="C13" s="192"/>
      <c r="D13" s="64"/>
      <c r="E13" s="65"/>
      <c r="F13" s="66"/>
      <c r="G13" s="67"/>
      <c r="H13" s="68"/>
      <c r="I13" s="377"/>
      <c r="J13" s="187">
        <v>78</v>
      </c>
      <c r="K13" s="171">
        <v>57</v>
      </c>
      <c r="L13" s="188">
        <v>88</v>
      </c>
      <c r="M13" s="189">
        <f>SUM(J13:L13)</f>
        <v>223</v>
      </c>
      <c r="N13" s="190">
        <v>2</v>
      </c>
      <c r="O13" s="377"/>
      <c r="P13" s="181">
        <v>70</v>
      </c>
      <c r="Q13" s="182">
        <v>73</v>
      </c>
      <c r="R13" s="183">
        <v>0</v>
      </c>
      <c r="S13" s="184">
        <v>143</v>
      </c>
      <c r="T13" s="185">
        <v>4</v>
      </c>
      <c r="U13" s="377"/>
      <c r="V13" s="187">
        <v>94</v>
      </c>
      <c r="W13" s="171">
        <v>56</v>
      </c>
      <c r="X13" s="172">
        <v>0</v>
      </c>
      <c r="Y13" s="193">
        <f>SUM(V13:X13)</f>
        <v>150</v>
      </c>
      <c r="Z13" s="194">
        <v>3</v>
      </c>
      <c r="AA13" s="378"/>
      <c r="AB13" s="347"/>
      <c r="AC13" s="350">
        <f>SUM(M13,S13,Y13)</f>
        <v>516</v>
      </c>
      <c r="AD13" s="338">
        <v>4</v>
      </c>
    </row>
    <row r="14" spans="1:32" ht="13.5" thickBot="1" x14ac:dyDescent="0.25">
      <c r="A14" s="381"/>
      <c r="B14" s="370" t="s">
        <v>21</v>
      </c>
      <c r="C14" s="370"/>
      <c r="D14" s="285"/>
      <c r="E14" s="286"/>
      <c r="F14" s="315"/>
      <c r="G14" s="329"/>
      <c r="H14" s="295"/>
      <c r="I14" s="377"/>
      <c r="J14" s="64"/>
      <c r="K14" s="65"/>
      <c r="L14" s="66"/>
      <c r="N14" s="68"/>
      <c r="O14" s="377"/>
      <c r="P14" s="25"/>
      <c r="Q14" s="26"/>
      <c r="R14" s="27"/>
      <c r="T14" s="29"/>
      <c r="U14" s="377"/>
      <c r="V14" s="330"/>
      <c r="W14" s="331">
        <v>82</v>
      </c>
      <c r="X14" s="332"/>
      <c r="Y14" s="333">
        <v>82</v>
      </c>
      <c r="Z14" s="334">
        <v>7</v>
      </c>
      <c r="AA14" s="378"/>
      <c r="AB14" s="347"/>
      <c r="AC14" s="355">
        <v>82</v>
      </c>
      <c r="AD14" s="341">
        <v>8</v>
      </c>
    </row>
    <row r="15" spans="1:32" ht="13.5" customHeight="1" thickBot="1" x14ac:dyDescent="0.25">
      <c r="A15" s="381"/>
      <c r="B15" s="368"/>
      <c r="C15" s="368"/>
      <c r="D15" s="35"/>
      <c r="E15" s="36"/>
      <c r="F15" s="69"/>
      <c r="G15" s="71">
        <f>SUM(G11:G12)</f>
        <v>499</v>
      </c>
      <c r="H15" s="70"/>
      <c r="I15" s="377"/>
      <c r="J15" s="35"/>
      <c r="K15" s="36"/>
      <c r="L15" s="69"/>
      <c r="M15" s="34">
        <f>SUM(M12:M13)</f>
        <v>474</v>
      </c>
      <c r="N15" s="70"/>
      <c r="O15" s="377"/>
      <c r="P15" s="72"/>
      <c r="Q15" s="73"/>
      <c r="R15" s="74"/>
      <c r="S15" s="34">
        <f>SUM(S11:S13)</f>
        <v>560</v>
      </c>
      <c r="T15" s="75"/>
      <c r="U15" s="377"/>
      <c r="V15" s="76"/>
      <c r="W15" s="77"/>
      <c r="X15" s="78"/>
      <c r="Y15" s="79">
        <f>SUM(Y11,Y13,Y14)</f>
        <v>453</v>
      </c>
      <c r="Z15" s="80"/>
      <c r="AA15" s="378"/>
      <c r="AB15" s="352">
        <f>SUM(G15,M15,S15)</f>
        <v>1533</v>
      </c>
      <c r="AC15" s="353">
        <v>3</v>
      </c>
      <c r="AD15" s="273"/>
    </row>
    <row r="16" spans="1:32" hidden="1" x14ac:dyDescent="0.2">
      <c r="A16" s="381"/>
      <c r="B16" s="368"/>
      <c r="C16" s="368"/>
      <c r="D16" s="35"/>
      <c r="E16" s="36"/>
      <c r="F16" s="69"/>
      <c r="G16" s="81"/>
      <c r="H16" s="70"/>
      <c r="I16" s="377"/>
      <c r="J16" s="35"/>
      <c r="K16" s="36"/>
      <c r="L16" s="69"/>
      <c r="M16" s="81"/>
      <c r="N16" s="70"/>
      <c r="O16" s="377"/>
      <c r="P16" s="72"/>
      <c r="Q16" s="73"/>
      <c r="R16" s="69"/>
      <c r="S16" s="82"/>
      <c r="T16" s="70"/>
      <c r="U16" s="377"/>
      <c r="V16" s="76"/>
      <c r="W16" s="77"/>
      <c r="X16" s="78"/>
      <c r="Y16" s="83"/>
      <c r="Z16" s="84"/>
      <c r="AA16" s="378"/>
      <c r="AB16" s="347"/>
      <c r="AC16" s="347"/>
      <c r="AD16" s="273"/>
    </row>
    <row r="17" spans="1:30" hidden="1" x14ac:dyDescent="0.2">
      <c r="A17" s="381"/>
      <c r="B17" s="367"/>
      <c r="C17" s="367"/>
      <c r="D17" s="85"/>
      <c r="E17" s="86"/>
      <c r="F17" s="87"/>
      <c r="G17" s="88"/>
      <c r="H17" s="89"/>
      <c r="I17" s="377"/>
      <c r="J17" s="25"/>
      <c r="K17" s="26"/>
      <c r="L17" s="27"/>
      <c r="M17" s="90"/>
      <c r="N17" s="29"/>
      <c r="O17" s="377"/>
      <c r="P17" s="25"/>
      <c r="Q17" s="26"/>
      <c r="R17" s="27"/>
      <c r="S17" s="28"/>
      <c r="T17" s="29"/>
      <c r="U17" s="377"/>
      <c r="V17" s="76"/>
      <c r="W17" s="77"/>
      <c r="X17" s="78"/>
      <c r="Y17" s="83"/>
      <c r="Z17" s="84"/>
      <c r="AA17" s="378"/>
      <c r="AB17" s="347"/>
      <c r="AC17" s="347"/>
      <c r="AD17" s="273"/>
    </row>
    <row r="18" spans="1:30" hidden="1" x14ac:dyDescent="0.2">
      <c r="A18" s="381"/>
      <c r="B18" s="382"/>
      <c r="C18" s="382"/>
      <c r="D18" s="85"/>
      <c r="E18" s="86"/>
      <c r="F18" s="87"/>
      <c r="G18" s="88"/>
      <c r="H18" s="89"/>
      <c r="I18" s="377"/>
      <c r="J18" s="91"/>
      <c r="K18" s="36"/>
      <c r="L18" s="69"/>
      <c r="M18" s="92"/>
      <c r="N18" s="70"/>
      <c r="O18" s="377"/>
      <c r="P18" s="25"/>
      <c r="Q18" s="26"/>
      <c r="R18" s="27"/>
      <c r="S18" s="28"/>
      <c r="T18" s="29"/>
      <c r="U18" s="377"/>
      <c r="V18" s="76"/>
      <c r="W18" s="77"/>
      <c r="X18" s="78"/>
      <c r="Y18" s="83"/>
      <c r="Z18" s="43"/>
      <c r="AA18" s="378"/>
      <c r="AB18" s="347"/>
      <c r="AC18" s="347"/>
      <c r="AD18" s="273"/>
    </row>
    <row r="19" spans="1:30" hidden="1" x14ac:dyDescent="0.2">
      <c r="A19" s="381"/>
      <c r="B19" s="382"/>
      <c r="C19" s="382"/>
      <c r="D19" s="85"/>
      <c r="E19" s="86"/>
      <c r="F19" s="87"/>
      <c r="G19" s="88"/>
      <c r="H19" s="89"/>
      <c r="I19" s="377"/>
      <c r="J19" s="91"/>
      <c r="K19" s="36"/>
      <c r="L19" s="69"/>
      <c r="M19" s="92"/>
      <c r="N19" s="70"/>
      <c r="O19" s="377"/>
      <c r="P19" s="25"/>
      <c r="Q19" s="26"/>
      <c r="R19" s="27"/>
      <c r="S19" s="28"/>
      <c r="T19" s="29"/>
      <c r="U19" s="377"/>
      <c r="V19" s="76"/>
      <c r="W19" s="77"/>
      <c r="X19" s="78"/>
      <c r="Y19" s="83"/>
      <c r="Z19" s="43"/>
      <c r="AA19" s="378"/>
      <c r="AB19" s="347"/>
      <c r="AC19" s="347"/>
      <c r="AD19" s="273"/>
    </row>
    <row r="20" spans="1:30" ht="13.5" thickBot="1" x14ac:dyDescent="0.25">
      <c r="A20" s="381"/>
      <c r="B20" s="383"/>
      <c r="C20" s="383"/>
      <c r="D20" s="93"/>
      <c r="E20" s="94"/>
      <c r="F20" s="95"/>
      <c r="G20" s="88"/>
      <c r="H20" s="96"/>
      <c r="I20" s="377"/>
      <c r="J20" s="97"/>
      <c r="K20" s="98"/>
      <c r="L20" s="99"/>
      <c r="M20" s="100"/>
      <c r="N20" s="101"/>
      <c r="O20" s="377"/>
      <c r="P20" s="49"/>
      <c r="Q20" s="45"/>
      <c r="R20" s="51"/>
      <c r="S20" s="52"/>
      <c r="T20" s="102"/>
      <c r="U20" s="377"/>
      <c r="V20" s="54"/>
      <c r="W20" s="55"/>
      <c r="X20" s="56"/>
      <c r="Y20" s="103"/>
      <c r="Z20" s="57"/>
      <c r="AA20" s="378"/>
      <c r="AB20" s="347"/>
      <c r="AC20" s="347"/>
      <c r="AD20" s="273"/>
    </row>
    <row r="21" spans="1:30" ht="12.75" customHeight="1" thickBot="1" x14ac:dyDescent="0.25">
      <c r="A21" s="381" t="s">
        <v>22</v>
      </c>
      <c r="B21" s="370" t="s">
        <v>23</v>
      </c>
      <c r="C21" s="370"/>
      <c r="D21" s="275"/>
      <c r="E21" s="276">
        <v>94</v>
      </c>
      <c r="F21" s="277"/>
      <c r="G21" s="278">
        <f>SUM(D21:F21)</f>
        <v>94</v>
      </c>
      <c r="H21" s="290">
        <v>3</v>
      </c>
      <c r="I21" s="377">
        <v>4</v>
      </c>
      <c r="J21" s="275"/>
      <c r="K21" s="276"/>
      <c r="L21" s="277"/>
      <c r="M21" s="318"/>
      <c r="N21" s="290"/>
      <c r="O21" s="377">
        <v>6</v>
      </c>
      <c r="P21" s="108"/>
      <c r="Q21" s="104"/>
      <c r="R21" s="105"/>
      <c r="S21" s="107"/>
      <c r="T21" s="106"/>
      <c r="U21" s="377">
        <v>6</v>
      </c>
      <c r="V21" s="321"/>
      <c r="W21" s="276">
        <v>93</v>
      </c>
      <c r="X21" s="277"/>
      <c r="Y21" s="322">
        <v>93</v>
      </c>
      <c r="Z21" s="290">
        <v>4</v>
      </c>
      <c r="AA21" s="378">
        <v>5</v>
      </c>
      <c r="AB21" s="347"/>
      <c r="AC21" s="356">
        <f>SUM(G21,Y21)</f>
        <v>187</v>
      </c>
      <c r="AD21" s="342">
        <v>6</v>
      </c>
    </row>
    <row r="22" spans="1:30" ht="13.5" thickBot="1" x14ac:dyDescent="0.25">
      <c r="A22" s="381"/>
      <c r="B22" s="379" t="s">
        <v>24</v>
      </c>
      <c r="C22" s="379"/>
      <c r="D22" s="285"/>
      <c r="E22" s="286">
        <v>88</v>
      </c>
      <c r="F22" s="315"/>
      <c r="G22" s="316">
        <f>SUM(D22:F22)</f>
        <v>88</v>
      </c>
      <c r="H22" s="295">
        <v>4</v>
      </c>
      <c r="I22" s="377"/>
      <c r="J22" s="285"/>
      <c r="K22" s="286">
        <v>84</v>
      </c>
      <c r="L22" s="315"/>
      <c r="M22" s="316">
        <f>SUM(K22:L22)</f>
        <v>84</v>
      </c>
      <c r="N22" s="295">
        <v>3</v>
      </c>
      <c r="O22" s="377"/>
      <c r="P22" s="109"/>
      <c r="Q22" s="110"/>
      <c r="R22" s="111"/>
      <c r="S22" s="112"/>
      <c r="T22" s="113"/>
      <c r="U22" s="377"/>
      <c r="V22" s="305"/>
      <c r="W22" s="306">
        <v>92</v>
      </c>
      <c r="X22" s="313"/>
      <c r="Y22" s="314">
        <v>92</v>
      </c>
      <c r="Z22" s="323">
        <v>5</v>
      </c>
      <c r="AA22" s="378"/>
      <c r="AB22" s="347"/>
      <c r="AC22" s="357">
        <f>SUM(G22,M22,Y22)</f>
        <v>264</v>
      </c>
      <c r="AD22" s="343">
        <v>4</v>
      </c>
    </row>
    <row r="23" spans="1:30" ht="13.5" thickBot="1" x14ac:dyDescent="0.25">
      <c r="A23" s="381"/>
      <c r="B23" s="370" t="s">
        <v>25</v>
      </c>
      <c r="C23" s="370"/>
      <c r="D23" s="285"/>
      <c r="E23" s="286">
        <v>82</v>
      </c>
      <c r="F23" s="315"/>
      <c r="G23" s="316">
        <f>SUM(D23:F23)</f>
        <v>82</v>
      </c>
      <c r="H23" s="295">
        <v>6</v>
      </c>
      <c r="I23" s="377"/>
      <c r="J23" s="285"/>
      <c r="K23" s="286">
        <v>80</v>
      </c>
      <c r="L23" s="315"/>
      <c r="M23" s="316">
        <f>SUM(K23:L23)</f>
        <v>80</v>
      </c>
      <c r="N23" s="295">
        <v>5</v>
      </c>
      <c r="O23" s="377"/>
      <c r="P23" s="114"/>
      <c r="Q23" s="26"/>
      <c r="R23" s="27"/>
      <c r="S23" s="28"/>
      <c r="T23" s="29"/>
      <c r="U23" s="377"/>
      <c r="V23" s="309"/>
      <c r="W23" s="310">
        <v>70</v>
      </c>
      <c r="X23" s="311"/>
      <c r="Y23" s="324">
        <v>70</v>
      </c>
      <c r="Z23" s="325">
        <v>9</v>
      </c>
      <c r="AA23" s="378"/>
      <c r="AB23" s="347"/>
      <c r="AC23" s="357">
        <f>SUM(G23,M23,Y23)</f>
        <v>232</v>
      </c>
      <c r="AD23" s="343">
        <v>5</v>
      </c>
    </row>
    <row r="24" spans="1:30" ht="13.5" thickBot="1" x14ac:dyDescent="0.25">
      <c r="A24" s="381"/>
      <c r="B24" s="379" t="s">
        <v>26</v>
      </c>
      <c r="C24" s="379"/>
      <c r="D24" s="285"/>
      <c r="E24" s="286"/>
      <c r="F24" s="315"/>
      <c r="G24" s="317">
        <v>81</v>
      </c>
      <c r="H24" s="295">
        <v>7</v>
      </c>
      <c r="I24" s="377"/>
      <c r="J24" s="319"/>
      <c r="K24" s="286"/>
      <c r="L24" s="315"/>
      <c r="M24" s="320"/>
      <c r="N24" s="295"/>
      <c r="O24" s="377"/>
      <c r="P24" s="25"/>
      <c r="Q24" s="26"/>
      <c r="R24" s="27"/>
      <c r="S24" s="28"/>
      <c r="T24" s="29"/>
      <c r="U24" s="377"/>
      <c r="V24" s="309"/>
      <c r="W24" s="310"/>
      <c r="X24" s="326"/>
      <c r="Y24" s="327"/>
      <c r="Z24" s="328"/>
      <c r="AA24" s="378"/>
      <c r="AB24" s="347"/>
      <c r="AC24" s="355">
        <v>81</v>
      </c>
      <c r="AD24" s="341">
        <v>9</v>
      </c>
    </row>
    <row r="25" spans="1:30" ht="13.5" thickBot="1" x14ac:dyDescent="0.25">
      <c r="A25" s="381"/>
      <c r="B25" s="372"/>
      <c r="C25" s="372"/>
      <c r="D25" s="35"/>
      <c r="E25" s="36"/>
      <c r="F25" s="69"/>
      <c r="G25" s="34">
        <f>SUM(G21:G23)</f>
        <v>264</v>
      </c>
      <c r="H25" s="70"/>
      <c r="I25" s="377"/>
      <c r="J25" s="114"/>
      <c r="K25" s="26"/>
      <c r="L25" s="27"/>
      <c r="M25" s="42">
        <f>SUM(M22:M23)</f>
        <v>164</v>
      </c>
      <c r="N25" s="29"/>
      <c r="O25" s="377"/>
      <c r="P25" s="72"/>
      <c r="Q25" s="73"/>
      <c r="R25" s="74"/>
      <c r="S25" s="33">
        <v>0</v>
      </c>
      <c r="T25" s="75"/>
      <c r="U25" s="377"/>
      <c r="V25" s="76"/>
      <c r="X25" s="116"/>
      <c r="Y25" s="33">
        <f>SUM(Y21:Y23)</f>
        <v>255</v>
      </c>
      <c r="Z25" s="84"/>
      <c r="AA25" s="378"/>
      <c r="AB25" s="352">
        <f>SUM(G25,M25,S25,Y25)</f>
        <v>683</v>
      </c>
      <c r="AC25" s="353">
        <v>5</v>
      </c>
      <c r="AD25" s="273"/>
    </row>
    <row r="26" spans="1:30" ht="13.5" thickBot="1" x14ac:dyDescent="0.25">
      <c r="A26" s="381"/>
      <c r="B26" s="380"/>
      <c r="C26" s="380"/>
      <c r="D26" s="117"/>
      <c r="E26" s="98"/>
      <c r="F26" s="99"/>
      <c r="G26" s="81"/>
      <c r="H26" s="101"/>
      <c r="I26" s="377"/>
      <c r="J26" s="97"/>
      <c r="K26" s="98"/>
      <c r="L26" s="99"/>
      <c r="M26" s="100"/>
      <c r="N26" s="101"/>
      <c r="O26" s="377"/>
      <c r="P26" s="49"/>
      <c r="Q26" s="45"/>
      <c r="R26" s="51"/>
      <c r="S26" s="52"/>
      <c r="T26" s="102"/>
      <c r="U26" s="377"/>
      <c r="V26" s="54"/>
      <c r="W26" s="55"/>
      <c r="X26" s="56"/>
      <c r="Y26" s="103"/>
      <c r="Z26" s="57"/>
      <c r="AA26" s="378"/>
      <c r="AB26" s="347"/>
      <c r="AC26" s="347"/>
      <c r="AD26" s="273"/>
    </row>
    <row r="27" spans="1:30" ht="13.5" thickBot="1" x14ac:dyDescent="0.25">
      <c r="A27" s="374" t="s">
        <v>27</v>
      </c>
      <c r="B27" s="375" t="s">
        <v>28</v>
      </c>
      <c r="C27" s="375"/>
      <c r="D27" s="214">
        <v>84</v>
      </c>
      <c r="E27" s="215">
        <v>90</v>
      </c>
      <c r="F27" s="216">
        <v>93</v>
      </c>
      <c r="G27" s="210">
        <f>SUM(D27:F27)</f>
        <v>267</v>
      </c>
      <c r="H27" s="248">
        <v>1</v>
      </c>
      <c r="I27" s="373">
        <v>2</v>
      </c>
      <c r="J27" s="214">
        <v>78</v>
      </c>
      <c r="K27" s="215">
        <v>80</v>
      </c>
      <c r="L27" s="216">
        <v>94</v>
      </c>
      <c r="M27" s="210">
        <f>SUM(J27:L27)</f>
        <v>252</v>
      </c>
      <c r="N27" s="245">
        <v>2</v>
      </c>
      <c r="O27" s="363">
        <v>2</v>
      </c>
      <c r="P27" s="207">
        <v>93</v>
      </c>
      <c r="Q27" s="208">
        <v>88</v>
      </c>
      <c r="R27" s="251">
        <v>92</v>
      </c>
      <c r="S27" s="210">
        <v>273</v>
      </c>
      <c r="T27" s="252">
        <v>1</v>
      </c>
      <c r="U27" s="363">
        <v>1</v>
      </c>
      <c r="V27" s="253">
        <v>100</v>
      </c>
      <c r="W27" s="254">
        <v>95</v>
      </c>
      <c r="X27" s="255">
        <v>89</v>
      </c>
      <c r="Y27" s="256">
        <f>SUM(V27:X27)</f>
        <v>284</v>
      </c>
      <c r="Z27" s="257">
        <v>1</v>
      </c>
      <c r="AA27" s="364">
        <v>2</v>
      </c>
      <c r="AB27" s="347"/>
      <c r="AC27" s="348">
        <f>SUM(Y27,S27,G27)</f>
        <v>824</v>
      </c>
      <c r="AD27" s="336">
        <v>1</v>
      </c>
    </row>
    <row r="28" spans="1:30" ht="13.5" thickBot="1" x14ac:dyDescent="0.25">
      <c r="A28" s="374"/>
      <c r="B28" s="371" t="s">
        <v>29</v>
      </c>
      <c r="C28" s="371"/>
      <c r="D28" s="231">
        <v>68</v>
      </c>
      <c r="E28" s="227">
        <v>84</v>
      </c>
      <c r="F28" s="232">
        <v>0</v>
      </c>
      <c r="G28" s="229">
        <f>SUM(D28:F28)</f>
        <v>152</v>
      </c>
      <c r="H28" s="249">
        <v>5</v>
      </c>
      <c r="I28" s="373"/>
      <c r="J28" s="250">
        <v>87</v>
      </c>
      <c r="K28" s="227">
        <v>81</v>
      </c>
      <c r="L28" s="232">
        <v>80</v>
      </c>
      <c r="M28" s="229">
        <f>SUM(J28:L28)</f>
        <v>248</v>
      </c>
      <c r="N28" s="230">
        <v>4</v>
      </c>
      <c r="O28" s="363"/>
      <c r="P28" s="250">
        <v>78</v>
      </c>
      <c r="Q28" s="227">
        <v>87</v>
      </c>
      <c r="R28" s="232">
        <v>82</v>
      </c>
      <c r="S28" s="229">
        <v>247</v>
      </c>
      <c r="T28" s="230">
        <v>5</v>
      </c>
      <c r="U28" s="363"/>
      <c r="V28" s="258">
        <v>77</v>
      </c>
      <c r="W28" s="259">
        <v>88</v>
      </c>
      <c r="X28" s="260">
        <v>80</v>
      </c>
      <c r="Y28" s="261">
        <f>SUM(V28:X28)</f>
        <v>245</v>
      </c>
      <c r="Z28" s="262">
        <v>6</v>
      </c>
      <c r="AA28" s="364"/>
      <c r="AB28" s="347"/>
      <c r="AC28" s="349">
        <f>SUM(M28,S28,Y28)</f>
        <v>740</v>
      </c>
      <c r="AD28" s="337">
        <v>5</v>
      </c>
    </row>
    <row r="29" spans="1:30" ht="13.5" thickBot="1" x14ac:dyDescent="0.25">
      <c r="A29" s="374"/>
      <c r="B29" s="376" t="s">
        <v>30</v>
      </c>
      <c r="C29" s="376"/>
      <c r="D29" s="195">
        <v>95</v>
      </c>
      <c r="E29" s="196">
        <v>84</v>
      </c>
      <c r="F29" s="197">
        <v>88</v>
      </c>
      <c r="G29" s="198">
        <f>SUM(D29:F29)</f>
        <v>267</v>
      </c>
      <c r="H29" s="199">
        <v>1</v>
      </c>
      <c r="I29" s="373"/>
      <c r="J29" s="119"/>
      <c r="K29" s="36"/>
      <c r="L29" s="37"/>
      <c r="M29" s="120"/>
      <c r="N29" s="70"/>
      <c r="O29" s="363"/>
      <c r="P29" s="200">
        <v>92</v>
      </c>
      <c r="Q29" s="196">
        <v>93</v>
      </c>
      <c r="R29" s="197">
        <v>80</v>
      </c>
      <c r="S29" s="198">
        <v>265</v>
      </c>
      <c r="T29" s="201">
        <v>1</v>
      </c>
      <c r="U29" s="363"/>
      <c r="V29" s="202">
        <v>98</v>
      </c>
      <c r="W29" s="203">
        <v>90</v>
      </c>
      <c r="X29" s="204">
        <v>64</v>
      </c>
      <c r="Y29" s="205">
        <f>SUM(V29:X29)</f>
        <v>252</v>
      </c>
      <c r="Z29" s="206">
        <v>2</v>
      </c>
      <c r="AA29" s="364"/>
      <c r="AB29" s="347"/>
      <c r="AC29" s="358">
        <f>SUM(G29,S29,Y29)</f>
        <v>784</v>
      </c>
      <c r="AD29" s="344">
        <v>2</v>
      </c>
    </row>
    <row r="30" spans="1:30" ht="13.5" thickBot="1" x14ac:dyDescent="0.25">
      <c r="A30" s="374"/>
      <c r="B30" s="371" t="s">
        <v>31</v>
      </c>
      <c r="C30" s="371"/>
      <c r="D30" s="231"/>
      <c r="E30" s="227"/>
      <c r="F30" s="232"/>
      <c r="G30" s="263"/>
      <c r="H30" s="249"/>
      <c r="I30" s="373"/>
      <c r="J30" s="72"/>
      <c r="K30" s="73"/>
      <c r="L30" s="121"/>
      <c r="M30" s="120"/>
      <c r="N30" s="122"/>
      <c r="O30" s="363"/>
      <c r="P30" s="226">
        <v>0</v>
      </c>
      <c r="Q30" s="227">
        <v>64</v>
      </c>
      <c r="R30" s="232">
        <v>85</v>
      </c>
      <c r="S30" s="264">
        <v>149</v>
      </c>
      <c r="T30" s="265">
        <v>7</v>
      </c>
      <c r="U30" s="363"/>
      <c r="V30" s="76"/>
      <c r="W30" s="77"/>
      <c r="X30" s="78"/>
      <c r="Y30" s="83"/>
      <c r="Z30" s="80"/>
      <c r="AA30" s="364"/>
      <c r="AB30" s="347"/>
      <c r="AC30" s="347"/>
      <c r="AD30" s="273"/>
    </row>
    <row r="31" spans="1:30" ht="13.5" thickBot="1" x14ac:dyDescent="0.25">
      <c r="A31" s="374"/>
      <c r="B31" s="368"/>
      <c r="C31" s="368"/>
      <c r="D31" s="35"/>
      <c r="E31" s="36"/>
      <c r="F31" s="37"/>
      <c r="G31" s="42">
        <f>SUM(G27:G29)</f>
        <v>686</v>
      </c>
      <c r="H31" s="118"/>
      <c r="I31" s="373"/>
      <c r="J31" s="16"/>
      <c r="K31" s="17"/>
      <c r="L31" s="19"/>
      <c r="M31" s="33">
        <f>SUM(M27:M28)</f>
        <v>500</v>
      </c>
      <c r="N31" s="63"/>
      <c r="O31" s="363"/>
      <c r="P31" s="119"/>
      <c r="Q31" s="36"/>
      <c r="R31" s="37"/>
      <c r="S31" s="42">
        <f>SUM(S27:S29)</f>
        <v>785</v>
      </c>
      <c r="T31" s="70"/>
      <c r="U31" s="363"/>
      <c r="V31" s="76"/>
      <c r="W31" s="77"/>
      <c r="X31" s="116"/>
      <c r="Y31" s="33">
        <f>SUM(Y27,Y28,Y29)</f>
        <v>781</v>
      </c>
      <c r="Z31" s="84"/>
      <c r="AA31" s="364"/>
      <c r="AB31" s="352">
        <f>SUM(G31,S31,Y31)</f>
        <v>2252</v>
      </c>
      <c r="AC31" s="359">
        <v>2</v>
      </c>
      <c r="AD31" s="273"/>
    </row>
    <row r="32" spans="1:30" ht="13.5" thickBot="1" x14ac:dyDescent="0.25">
      <c r="A32" s="374"/>
      <c r="B32" s="369"/>
      <c r="C32" s="369"/>
      <c r="D32" s="117"/>
      <c r="E32" s="98"/>
      <c r="F32" s="124"/>
      <c r="G32" s="100"/>
      <c r="H32" s="125"/>
      <c r="I32" s="373"/>
      <c r="J32" s="97"/>
      <c r="K32" s="98"/>
      <c r="L32" s="99"/>
      <c r="M32" s="100"/>
      <c r="N32" s="101"/>
      <c r="O32" s="363"/>
      <c r="P32" s="49"/>
      <c r="Q32" s="45"/>
      <c r="R32" s="51"/>
      <c r="S32" s="52"/>
      <c r="T32" s="102"/>
      <c r="U32" s="363"/>
      <c r="V32" s="54"/>
      <c r="W32" s="55"/>
      <c r="X32" s="56"/>
      <c r="Y32" s="103"/>
      <c r="Z32" s="57"/>
      <c r="AA32" s="364"/>
      <c r="AB32" s="347"/>
      <c r="AC32" s="347"/>
      <c r="AD32" s="273"/>
    </row>
    <row r="33" spans="1:33" ht="12.75" customHeight="1" thickBot="1" x14ac:dyDescent="0.25">
      <c r="A33" s="361" t="s">
        <v>32</v>
      </c>
      <c r="B33" s="362" t="s">
        <v>33</v>
      </c>
      <c r="C33" s="362"/>
      <c r="D33" s="275"/>
      <c r="E33" s="276">
        <v>95</v>
      </c>
      <c r="F33" s="277"/>
      <c r="G33" s="278">
        <f>SUM(D33:F33)</f>
        <v>95</v>
      </c>
      <c r="H33" s="279">
        <v>2</v>
      </c>
      <c r="I33" s="373">
        <v>6</v>
      </c>
      <c r="J33" s="275"/>
      <c r="K33" s="276">
        <v>94</v>
      </c>
      <c r="L33" s="277"/>
      <c r="M33" s="278">
        <f>SUM(J33:L33)</f>
        <v>94</v>
      </c>
      <c r="N33" s="290">
        <v>1</v>
      </c>
      <c r="O33" s="363">
        <v>4</v>
      </c>
      <c r="P33" s="296"/>
      <c r="Q33" s="297">
        <v>93</v>
      </c>
      <c r="R33" s="298"/>
      <c r="S33" s="278">
        <v>93</v>
      </c>
      <c r="T33" s="299">
        <v>2</v>
      </c>
      <c r="U33" s="363">
        <v>4</v>
      </c>
      <c r="V33" s="300"/>
      <c r="W33" s="301">
        <v>93</v>
      </c>
      <c r="X33" s="302"/>
      <c r="Y33" s="303">
        <v>93</v>
      </c>
      <c r="Z33" s="304">
        <v>2</v>
      </c>
      <c r="AA33" s="364">
        <v>4</v>
      </c>
      <c r="AB33" s="347"/>
      <c r="AC33" s="356">
        <f>SUM(G33,M33,Y33)</f>
        <v>282</v>
      </c>
      <c r="AD33" s="342">
        <v>2</v>
      </c>
      <c r="AF33" s="274"/>
    </row>
    <row r="34" spans="1:33" ht="13.5" thickBot="1" x14ac:dyDescent="0.25">
      <c r="A34" s="361"/>
      <c r="B34" s="370" t="s">
        <v>34</v>
      </c>
      <c r="C34" s="370"/>
      <c r="D34" s="280"/>
      <c r="E34" s="281">
        <v>0</v>
      </c>
      <c r="F34" s="282"/>
      <c r="G34" s="283">
        <f>SUM(D34:F34)</f>
        <v>0</v>
      </c>
      <c r="H34" s="284">
        <v>8</v>
      </c>
      <c r="I34" s="373"/>
      <c r="J34" s="291"/>
      <c r="K34" s="281">
        <v>0</v>
      </c>
      <c r="L34" s="282"/>
      <c r="M34" s="283">
        <f>SUM(J34:L34)</f>
        <v>0</v>
      </c>
      <c r="N34" s="292">
        <v>7</v>
      </c>
      <c r="O34" s="363"/>
      <c r="P34" s="291"/>
      <c r="Q34" s="281">
        <v>90</v>
      </c>
      <c r="R34" s="282"/>
      <c r="S34" s="283">
        <v>90</v>
      </c>
      <c r="T34" s="292">
        <v>4</v>
      </c>
      <c r="U34" s="363"/>
      <c r="V34" s="305"/>
      <c r="W34" s="306">
        <v>80</v>
      </c>
      <c r="X34" s="313"/>
      <c r="Y34" s="314">
        <v>80</v>
      </c>
      <c r="Z34" s="308">
        <v>8</v>
      </c>
      <c r="AA34" s="364"/>
      <c r="AB34" s="347"/>
      <c r="AC34" s="357">
        <f>SUM(M34,S34,Y34)</f>
        <v>170</v>
      </c>
      <c r="AD34" s="343">
        <v>7</v>
      </c>
    </row>
    <row r="35" spans="1:33" ht="13.5" thickBot="1" x14ac:dyDescent="0.25">
      <c r="A35" s="361"/>
      <c r="B35" s="371" t="s">
        <v>35</v>
      </c>
      <c r="C35" s="371"/>
      <c r="D35" s="221"/>
      <c r="E35" s="222"/>
      <c r="F35" s="266"/>
      <c r="G35" s="267"/>
      <c r="H35" s="132"/>
      <c r="I35" s="373"/>
      <c r="J35" s="268">
        <v>78</v>
      </c>
      <c r="K35" s="222">
        <v>88</v>
      </c>
      <c r="L35" s="266">
        <v>91</v>
      </c>
      <c r="M35" s="269">
        <f>SUM(J35:L35)</f>
        <v>257</v>
      </c>
      <c r="N35" s="225">
        <v>1</v>
      </c>
      <c r="O35" s="363"/>
      <c r="P35" s="268">
        <v>94</v>
      </c>
      <c r="Q35" s="222">
        <v>85</v>
      </c>
      <c r="R35" s="266">
        <v>89</v>
      </c>
      <c r="S35" s="269">
        <v>268</v>
      </c>
      <c r="T35" s="225">
        <v>2</v>
      </c>
      <c r="U35" s="363"/>
      <c r="V35" s="270">
        <v>92</v>
      </c>
      <c r="W35" s="235">
        <v>77</v>
      </c>
      <c r="X35" s="236">
        <v>82</v>
      </c>
      <c r="Y35" s="271">
        <f>SUM(V35,W35,X35)</f>
        <v>251</v>
      </c>
      <c r="Z35" s="272">
        <v>5</v>
      </c>
      <c r="AA35" s="364"/>
      <c r="AB35" s="347"/>
      <c r="AC35" s="360">
        <f>SUM(M35,S35,Y35)</f>
        <v>776</v>
      </c>
      <c r="AD35" s="345">
        <v>4</v>
      </c>
    </row>
    <row r="36" spans="1:33" ht="13.5" thickBot="1" x14ac:dyDescent="0.25">
      <c r="A36" s="361"/>
      <c r="B36" s="367"/>
      <c r="C36" s="367"/>
      <c r="D36" s="126"/>
      <c r="E36" s="127"/>
      <c r="F36" s="128"/>
      <c r="G36" s="33">
        <f>SUM(G33:G34)</f>
        <v>95</v>
      </c>
      <c r="H36" s="129"/>
      <c r="I36" s="373"/>
      <c r="J36" s="72"/>
      <c r="K36" s="73"/>
      <c r="L36" s="121"/>
      <c r="M36" s="33">
        <f>SUM(M33:M35)</f>
        <v>351</v>
      </c>
      <c r="N36" s="122"/>
      <c r="O36" s="363"/>
      <c r="P36" s="134"/>
      <c r="Q36" s="127"/>
      <c r="R36" s="128"/>
      <c r="S36" s="33">
        <f>SUM(S33:S35)</f>
        <v>451</v>
      </c>
      <c r="T36" s="135"/>
      <c r="U36" s="363"/>
      <c r="V36" s="136"/>
      <c r="W36" s="137"/>
      <c r="X36" s="138"/>
      <c r="Y36" s="139">
        <f>SUM(Y33:Y35)</f>
        <v>424</v>
      </c>
      <c r="Z36" s="115"/>
      <c r="AA36" s="364"/>
      <c r="AB36" s="352">
        <f>SUM(M36,S36,Y36)</f>
        <v>1226</v>
      </c>
      <c r="AC36" s="353">
        <v>4</v>
      </c>
      <c r="AD36" s="273"/>
    </row>
    <row r="37" spans="1:33" hidden="1" x14ac:dyDescent="0.2">
      <c r="A37" s="361"/>
      <c r="B37" s="372"/>
      <c r="C37" s="372"/>
      <c r="D37" s="25"/>
      <c r="E37" s="26"/>
      <c r="F37" s="130"/>
      <c r="G37" s="131"/>
      <c r="H37" s="140"/>
      <c r="I37" s="373"/>
      <c r="J37" s="133"/>
      <c r="K37" s="26"/>
      <c r="L37" s="130"/>
      <c r="M37" s="120"/>
      <c r="N37" s="29"/>
      <c r="O37" s="363"/>
      <c r="P37" s="16"/>
      <c r="Q37" s="17"/>
      <c r="R37" s="19"/>
      <c r="S37" s="123"/>
      <c r="T37" s="63"/>
      <c r="U37" s="363"/>
      <c r="V37" s="76"/>
      <c r="W37" s="77"/>
      <c r="X37" s="116"/>
      <c r="Y37" s="120"/>
      <c r="Z37" s="84"/>
      <c r="AA37" s="364"/>
      <c r="AB37" s="347"/>
      <c r="AC37" s="347"/>
      <c r="AD37" s="273"/>
    </row>
    <row r="38" spans="1:33" hidden="1" x14ac:dyDescent="0.2">
      <c r="A38" s="361"/>
      <c r="B38" s="372"/>
      <c r="C38" s="372"/>
      <c r="D38" s="25"/>
      <c r="E38" s="26"/>
      <c r="F38" s="130"/>
      <c r="G38" s="131"/>
      <c r="H38" s="140"/>
      <c r="I38" s="373"/>
      <c r="J38" s="25"/>
      <c r="K38" s="26"/>
      <c r="L38" s="130"/>
      <c r="M38" s="120"/>
      <c r="N38" s="141"/>
      <c r="O38" s="363"/>
      <c r="P38" s="25"/>
      <c r="Q38" s="26"/>
      <c r="R38" s="130"/>
      <c r="S38" s="131"/>
      <c r="T38" s="141"/>
      <c r="U38" s="363"/>
      <c r="V38" s="76"/>
      <c r="W38" s="77"/>
      <c r="X38" s="116"/>
      <c r="Y38" s="120"/>
      <c r="Z38" s="84"/>
      <c r="AA38" s="364"/>
      <c r="AB38" s="347"/>
      <c r="AC38" s="347"/>
      <c r="AD38" s="273"/>
    </row>
    <row r="39" spans="1:33" hidden="1" x14ac:dyDescent="0.2">
      <c r="A39" s="361"/>
      <c r="B39" s="372"/>
      <c r="C39" s="372"/>
      <c r="D39" s="25"/>
      <c r="E39" s="26"/>
      <c r="F39" s="130"/>
      <c r="G39" s="131"/>
      <c r="H39" s="140"/>
      <c r="I39" s="373"/>
      <c r="J39" s="25"/>
      <c r="K39" s="26"/>
      <c r="L39" s="130"/>
      <c r="M39" s="120"/>
      <c r="N39" s="141"/>
      <c r="O39" s="363"/>
      <c r="P39" s="25"/>
      <c r="Q39" s="26"/>
      <c r="R39" s="130"/>
      <c r="S39" s="131"/>
      <c r="T39" s="141"/>
      <c r="U39" s="363"/>
      <c r="V39" s="76"/>
      <c r="W39" s="77"/>
      <c r="X39" s="116"/>
      <c r="Y39" s="120"/>
      <c r="Z39" s="84"/>
      <c r="AA39" s="364"/>
      <c r="AB39" s="347"/>
      <c r="AC39" s="347"/>
      <c r="AD39" s="273"/>
    </row>
    <row r="40" spans="1:33" ht="13.5" thickBot="1" x14ac:dyDescent="0.25">
      <c r="A40" s="361"/>
      <c r="B40" s="368"/>
      <c r="C40" s="368"/>
      <c r="D40" s="35"/>
      <c r="E40" s="36"/>
      <c r="F40" s="37"/>
      <c r="G40" s="142"/>
      <c r="H40" s="118"/>
      <c r="I40" s="373"/>
      <c r="J40" s="60"/>
      <c r="K40" s="31"/>
      <c r="L40" s="32"/>
      <c r="M40" s="120"/>
      <c r="N40" s="143"/>
      <c r="O40" s="363"/>
      <c r="P40" s="119"/>
      <c r="Q40" s="36"/>
      <c r="R40" s="37"/>
      <c r="S40" s="142"/>
      <c r="T40" s="70"/>
      <c r="U40" s="363"/>
      <c r="V40" s="76"/>
      <c r="W40" s="77"/>
      <c r="X40" s="116"/>
      <c r="Y40" s="120"/>
      <c r="Z40" s="84"/>
      <c r="AA40" s="364"/>
      <c r="AB40" s="347"/>
      <c r="AC40" s="347"/>
      <c r="AD40" s="273"/>
      <c r="AF40" s="335"/>
      <c r="AG40" s="335"/>
    </row>
    <row r="41" spans="1:33" ht="13.5" thickBot="1" x14ac:dyDescent="0.25">
      <c r="A41" s="361"/>
      <c r="B41" s="369"/>
      <c r="C41" s="369"/>
      <c r="D41" s="117"/>
      <c r="E41" s="98"/>
      <c r="F41" s="124"/>
      <c r="G41" s="100"/>
      <c r="H41" s="125"/>
      <c r="I41" s="373"/>
      <c r="J41" s="97"/>
      <c r="K41" s="98"/>
      <c r="L41" s="99"/>
      <c r="M41" s="100"/>
      <c r="N41" s="101"/>
      <c r="O41" s="363"/>
      <c r="P41" s="49"/>
      <c r="Q41" s="45"/>
      <c r="R41" s="51"/>
      <c r="S41" s="52"/>
      <c r="T41" s="102"/>
      <c r="U41" s="363"/>
      <c r="V41" s="54"/>
      <c r="W41" s="55"/>
      <c r="X41" s="56"/>
      <c r="Y41" s="103"/>
      <c r="Z41" s="57"/>
      <c r="AA41" s="364"/>
      <c r="AB41" s="347"/>
      <c r="AC41" s="347"/>
      <c r="AD41" s="273"/>
    </row>
    <row r="42" spans="1:33" ht="12.75" customHeight="1" thickBot="1" x14ac:dyDescent="0.25">
      <c r="A42" s="361" t="s">
        <v>36</v>
      </c>
      <c r="B42" s="362" t="s">
        <v>37</v>
      </c>
      <c r="C42" s="362"/>
      <c r="D42" s="275"/>
      <c r="E42" s="276">
        <v>95</v>
      </c>
      <c r="F42" s="277"/>
      <c r="G42" s="278">
        <f>SUM(D42:F42)</f>
        <v>95</v>
      </c>
      <c r="H42" s="279">
        <v>1</v>
      </c>
      <c r="I42" s="363">
        <v>5</v>
      </c>
      <c r="J42" s="275"/>
      <c r="K42" s="276">
        <v>77</v>
      </c>
      <c r="L42" s="277"/>
      <c r="M42" s="278">
        <f>SUM(J42:L42)</f>
        <v>77</v>
      </c>
      <c r="N42" s="290">
        <v>6</v>
      </c>
      <c r="O42" s="363">
        <v>5</v>
      </c>
      <c r="P42" s="296"/>
      <c r="Q42" s="297">
        <v>94</v>
      </c>
      <c r="R42" s="298"/>
      <c r="S42" s="278">
        <v>94</v>
      </c>
      <c r="T42" s="299">
        <v>1</v>
      </c>
      <c r="U42" s="363">
        <v>5</v>
      </c>
      <c r="V42" s="300"/>
      <c r="W42" s="301">
        <v>97</v>
      </c>
      <c r="X42" s="302"/>
      <c r="Y42" s="303">
        <v>97</v>
      </c>
      <c r="Z42" s="304">
        <v>1</v>
      </c>
      <c r="AA42" s="364">
        <v>6</v>
      </c>
      <c r="AB42" s="347"/>
      <c r="AC42" s="356">
        <f>SUM(G42,S42,Y42)</f>
        <v>286</v>
      </c>
      <c r="AD42" s="342">
        <v>1</v>
      </c>
    </row>
    <row r="43" spans="1:33" ht="13.5" thickBot="1" x14ac:dyDescent="0.25">
      <c r="A43" s="361"/>
      <c r="B43" s="365" t="s">
        <v>38</v>
      </c>
      <c r="C43" s="365"/>
      <c r="D43" s="280"/>
      <c r="E43" s="281">
        <v>85</v>
      </c>
      <c r="F43" s="282"/>
      <c r="G43" s="283">
        <f>SUM(D43:F43)</f>
        <v>85</v>
      </c>
      <c r="H43" s="284">
        <v>5</v>
      </c>
      <c r="I43" s="363"/>
      <c r="J43" s="291"/>
      <c r="K43" s="281">
        <v>84</v>
      </c>
      <c r="L43" s="282"/>
      <c r="M43" s="283">
        <f>SUM(J43:L43)</f>
        <v>84</v>
      </c>
      <c r="N43" s="292">
        <v>4</v>
      </c>
      <c r="O43" s="363"/>
      <c r="P43" s="291"/>
      <c r="Q43" s="281">
        <v>92</v>
      </c>
      <c r="R43" s="282"/>
      <c r="S43" s="283">
        <v>92</v>
      </c>
      <c r="T43" s="292">
        <v>3</v>
      </c>
      <c r="U43" s="363"/>
      <c r="V43" s="305"/>
      <c r="W43" s="306">
        <v>93</v>
      </c>
      <c r="X43" s="306"/>
      <c r="Y43" s="307">
        <v>93</v>
      </c>
      <c r="Z43" s="308">
        <v>3</v>
      </c>
      <c r="AA43" s="364"/>
      <c r="AB43" s="347"/>
      <c r="AC43" s="355">
        <f>SUM(G43,S43,Y43)</f>
        <v>270</v>
      </c>
      <c r="AD43" s="346">
        <v>3</v>
      </c>
    </row>
    <row r="44" spans="1:33" ht="13.5" thickBot="1" x14ac:dyDescent="0.25">
      <c r="A44" s="361"/>
      <c r="B44" s="365" t="s">
        <v>39</v>
      </c>
      <c r="C44" s="365"/>
      <c r="D44" s="285"/>
      <c r="E44" s="286"/>
      <c r="F44" s="287"/>
      <c r="G44" s="288"/>
      <c r="H44" s="289"/>
      <c r="I44" s="363"/>
      <c r="J44" s="293"/>
      <c r="K44" s="286">
        <v>88</v>
      </c>
      <c r="L44" s="287"/>
      <c r="M44" s="294">
        <f>SUM(J44:L44)</f>
        <v>88</v>
      </c>
      <c r="N44" s="295">
        <v>2</v>
      </c>
      <c r="O44" s="363"/>
      <c r="P44" s="293"/>
      <c r="Q44" s="286"/>
      <c r="R44" s="287"/>
      <c r="S44" s="288"/>
      <c r="T44" s="295"/>
      <c r="U44" s="363"/>
      <c r="V44" s="309"/>
      <c r="W44" s="310"/>
      <c r="X44" s="311"/>
      <c r="Y44" s="284"/>
      <c r="Z44" s="312"/>
      <c r="AA44" s="364"/>
      <c r="AB44" s="347"/>
      <c r="AC44" s="347"/>
      <c r="AD44" s="347"/>
    </row>
    <row r="45" spans="1:33" hidden="1" x14ac:dyDescent="0.2">
      <c r="A45" s="361"/>
      <c r="B45" s="366"/>
      <c r="C45" s="366"/>
      <c r="D45" s="30"/>
      <c r="E45" s="31"/>
      <c r="F45" s="61"/>
      <c r="G45" s="146"/>
      <c r="H45" s="62"/>
      <c r="I45" s="363"/>
      <c r="J45" s="60"/>
      <c r="K45" s="31"/>
      <c r="L45" s="61"/>
      <c r="M45" s="146"/>
      <c r="N45" s="62"/>
      <c r="O45" s="363"/>
      <c r="P45" s="72"/>
      <c r="Q45" s="73"/>
      <c r="R45" s="74"/>
      <c r="S45" s="112"/>
      <c r="T45" s="75"/>
      <c r="U45" s="363"/>
      <c r="V45" s="76"/>
      <c r="W45" s="77"/>
      <c r="X45" s="78"/>
      <c r="Y45" s="83"/>
      <c r="Z45" s="80"/>
      <c r="AA45" s="364"/>
      <c r="AB45" s="347"/>
      <c r="AC45" s="347"/>
      <c r="AD45" s="347"/>
    </row>
    <row r="46" spans="1:33" ht="13.5" thickBot="1" x14ac:dyDescent="0.25">
      <c r="A46" s="361"/>
      <c r="B46" s="367"/>
      <c r="C46" s="367"/>
      <c r="D46" s="85"/>
      <c r="E46" s="86"/>
      <c r="F46" s="144"/>
      <c r="G46" s="42">
        <f>SUM(G42:G43)</f>
        <v>180</v>
      </c>
      <c r="H46" s="132"/>
      <c r="I46" s="363"/>
      <c r="J46" s="145"/>
      <c r="K46" s="86"/>
      <c r="L46" s="144"/>
      <c r="M46" s="42">
        <f>SUM(M42:M45)</f>
        <v>249</v>
      </c>
      <c r="N46" s="89"/>
      <c r="O46" s="363"/>
      <c r="P46" s="72"/>
      <c r="Q46" s="73"/>
      <c r="R46" s="74"/>
      <c r="S46" s="33">
        <f>SUM(S42:S45)</f>
        <v>186</v>
      </c>
      <c r="T46" s="75"/>
      <c r="U46" s="363"/>
      <c r="V46" s="76"/>
      <c r="W46" s="77"/>
      <c r="X46" s="116"/>
      <c r="Y46" s="33">
        <f>SUM(Y42:Y44)</f>
        <v>190</v>
      </c>
      <c r="Z46" s="84"/>
      <c r="AA46" s="364"/>
      <c r="AB46" s="352">
        <f>SUM(M46,S46,Y46)</f>
        <v>625</v>
      </c>
      <c r="AC46" s="359">
        <v>6</v>
      </c>
      <c r="AD46" s="347"/>
    </row>
    <row r="47" spans="1:33" ht="13.5" thickBot="1" x14ac:dyDescent="0.25">
      <c r="A47" s="361"/>
      <c r="B47" s="368"/>
      <c r="C47" s="368"/>
      <c r="D47" s="35"/>
      <c r="E47" s="36"/>
      <c r="F47" s="37"/>
      <c r="G47" s="142"/>
      <c r="H47" s="118"/>
      <c r="I47" s="363"/>
      <c r="J47" s="16"/>
      <c r="K47" s="17"/>
      <c r="L47" s="19"/>
      <c r="M47" s="20"/>
      <c r="N47" s="63"/>
      <c r="O47" s="363"/>
      <c r="P47" s="119"/>
      <c r="Q47" s="36"/>
      <c r="R47" s="37"/>
      <c r="S47" s="92"/>
      <c r="T47" s="70"/>
      <c r="U47" s="363"/>
      <c r="V47" s="76"/>
      <c r="W47" s="77"/>
      <c r="X47" s="116"/>
      <c r="Y47" s="120"/>
      <c r="Z47" s="84"/>
      <c r="AA47" s="364"/>
    </row>
    <row r="48" spans="1:33" x14ac:dyDescent="0.2">
      <c r="A48" s="361"/>
      <c r="B48" s="369"/>
      <c r="C48" s="369"/>
      <c r="D48" s="117"/>
      <c r="E48" s="98"/>
      <c r="F48" s="124"/>
      <c r="G48" s="147"/>
      <c r="H48" s="125"/>
      <c r="I48" s="363"/>
      <c r="J48" s="97"/>
      <c r="K48" s="98"/>
      <c r="L48" s="99"/>
      <c r="M48" s="100"/>
      <c r="N48" s="101"/>
      <c r="O48" s="363"/>
      <c r="P48" s="49"/>
      <c r="Q48" s="45"/>
      <c r="R48" s="51"/>
      <c r="S48" s="47"/>
      <c r="T48" s="102"/>
      <c r="U48" s="363"/>
      <c r="V48" s="54"/>
      <c r="W48" s="55"/>
      <c r="X48" s="56"/>
      <c r="Y48" s="103"/>
      <c r="Z48" s="57"/>
      <c r="AA48" s="364"/>
    </row>
    <row r="49" spans="1:8" ht="14.25" customHeight="1" x14ac:dyDescent="0.2">
      <c r="B49" s="148"/>
      <c r="C49" s="148"/>
    </row>
    <row r="50" spans="1:8" ht="14.25" customHeight="1" x14ac:dyDescent="0.2">
      <c r="A50" s="149" t="s">
        <v>40</v>
      </c>
      <c r="B50" s="150"/>
      <c r="C50" s="148" t="s">
        <v>41</v>
      </c>
    </row>
    <row r="51" spans="1:8" ht="14.25" customHeight="1" x14ac:dyDescent="0.2">
      <c r="B51" s="151"/>
      <c r="C51" s="152" t="s">
        <v>42</v>
      </c>
    </row>
    <row r="52" spans="1:8" ht="14.25" customHeight="1" x14ac:dyDescent="0.2">
      <c r="B52" s="153"/>
      <c r="C52" s="154" t="s">
        <v>43</v>
      </c>
    </row>
    <row r="53" spans="1:8" x14ac:dyDescent="0.2">
      <c r="B53" s="155"/>
      <c r="C53" s="156" t="s">
        <v>44</v>
      </c>
      <c r="D53" s="157"/>
      <c r="E53" s="157"/>
      <c r="F53" s="157"/>
      <c r="G53" s="157"/>
      <c r="H53" s="157"/>
    </row>
    <row r="54" spans="1:8" ht="14.25" customHeight="1" x14ac:dyDescent="0.2">
      <c r="B54" s="158"/>
      <c r="C54" s="159" t="s">
        <v>45</v>
      </c>
    </row>
    <row r="55" spans="1:8" x14ac:dyDescent="0.2">
      <c r="B55" s="160"/>
      <c r="C55" s="161" t="s">
        <v>46</v>
      </c>
    </row>
    <row r="56" spans="1:8" x14ac:dyDescent="0.2">
      <c r="C56" s="162"/>
    </row>
  </sheetData>
  <sheetProtection selectLockedCells="1" selectUnlockedCells="1"/>
  <mergeCells count="77">
    <mergeCell ref="AA5:AA10"/>
    <mergeCell ref="B8:C8"/>
    <mergeCell ref="B9:C9"/>
    <mergeCell ref="B10:C10"/>
    <mergeCell ref="A1:AA1"/>
    <mergeCell ref="A3:A4"/>
    <mergeCell ref="B3:C4"/>
    <mergeCell ref="D3:I3"/>
    <mergeCell ref="J3:O3"/>
    <mergeCell ref="P3:U3"/>
    <mergeCell ref="V3:AA3"/>
    <mergeCell ref="A5:A10"/>
    <mergeCell ref="B5:C5"/>
    <mergeCell ref="I5:I10"/>
    <mergeCell ref="O5:O10"/>
    <mergeCell ref="U5:U10"/>
    <mergeCell ref="O11:O20"/>
    <mergeCell ref="U11:U20"/>
    <mergeCell ref="AA11:AA20"/>
    <mergeCell ref="B14:C14"/>
    <mergeCell ref="B15:C15"/>
    <mergeCell ref="B16:C16"/>
    <mergeCell ref="B17:C17"/>
    <mergeCell ref="B18:C18"/>
    <mergeCell ref="B19:C19"/>
    <mergeCell ref="B20:C20"/>
    <mergeCell ref="A21:A26"/>
    <mergeCell ref="B21:C21"/>
    <mergeCell ref="I21:I26"/>
    <mergeCell ref="A11:A20"/>
    <mergeCell ref="B11:C11"/>
    <mergeCell ref="I11:I20"/>
    <mergeCell ref="O21:O26"/>
    <mergeCell ref="U21:U26"/>
    <mergeCell ref="AA21:AA26"/>
    <mergeCell ref="B22:C22"/>
    <mergeCell ref="B23:C23"/>
    <mergeCell ref="B24:C24"/>
    <mergeCell ref="B25:C25"/>
    <mergeCell ref="B26:C26"/>
    <mergeCell ref="AA27:AA32"/>
    <mergeCell ref="B28:C28"/>
    <mergeCell ref="B29:C29"/>
    <mergeCell ref="B30:C30"/>
    <mergeCell ref="B31:C31"/>
    <mergeCell ref="B32:C32"/>
    <mergeCell ref="A27:A32"/>
    <mergeCell ref="B27:C27"/>
    <mergeCell ref="I27:I32"/>
    <mergeCell ref="O27:O32"/>
    <mergeCell ref="U27:U32"/>
    <mergeCell ref="A33:A41"/>
    <mergeCell ref="B33:C33"/>
    <mergeCell ref="I33:I41"/>
    <mergeCell ref="O33:O41"/>
    <mergeCell ref="U33:U41"/>
    <mergeCell ref="AA33:AA41"/>
    <mergeCell ref="B34:C34"/>
    <mergeCell ref="B35:C35"/>
    <mergeCell ref="B36:C36"/>
    <mergeCell ref="B37:C37"/>
    <mergeCell ref="B38:C38"/>
    <mergeCell ref="B39:C39"/>
    <mergeCell ref="B40:C40"/>
    <mergeCell ref="B41:C41"/>
    <mergeCell ref="AA42:AA48"/>
    <mergeCell ref="B43:C43"/>
    <mergeCell ref="B44:C44"/>
    <mergeCell ref="B45:C45"/>
    <mergeCell ref="B46:C46"/>
    <mergeCell ref="B47:C47"/>
    <mergeCell ref="B48:C48"/>
    <mergeCell ref="A42:A48"/>
    <mergeCell ref="B42:C42"/>
    <mergeCell ref="I42:I48"/>
    <mergeCell ref="O42:O48"/>
    <mergeCell ref="U42:U48"/>
  </mergeCells>
  <pageMargins left="0.17986111111111111" right="0.15972222222222221" top="0.27986111111111112" bottom="0.39027777777777778" header="0.51180555555555551" footer="0.51180555555555551"/>
  <pageSetup paperSize="9" scale="58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Šlejtr</dc:creator>
  <cp:keywords/>
  <dc:description/>
  <cp:lastModifiedBy>Ester Trcalova</cp:lastModifiedBy>
  <cp:revision/>
  <dcterms:created xsi:type="dcterms:W3CDTF">2019-10-25T09:40:48Z</dcterms:created>
  <dcterms:modified xsi:type="dcterms:W3CDTF">2019-12-19T11:47:54Z</dcterms:modified>
  <cp:category/>
  <cp:contentStatus/>
</cp:coreProperties>
</file>